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30" windowHeight="9075" tabRatio="470" activeTab="0"/>
  </bookViews>
  <sheets>
    <sheet name="All" sheetId="1" r:id="rId1"/>
  </sheets>
  <definedNames>
    <definedName name="EventDuration">'All'!$AC$1</definedName>
    <definedName name="Penalties">#REF!</definedName>
  </definedNames>
  <calcPr fullCalcOnLoad="1"/>
</workbook>
</file>

<file path=xl/sharedStrings.xml><?xml version="1.0" encoding="utf-8"?>
<sst xmlns="http://schemas.openxmlformats.org/spreadsheetml/2006/main" count="115" uniqueCount="100">
  <si>
    <t>Name</t>
  </si>
  <si>
    <t>Start Time</t>
  </si>
  <si>
    <t>Time Due In</t>
  </si>
  <si>
    <t>Penalty Points</t>
  </si>
  <si>
    <t>Total</t>
  </si>
  <si>
    <t>Final Position</t>
  </si>
  <si>
    <t>Check points</t>
  </si>
  <si>
    <t xml:space="preserve"> </t>
  </si>
  <si>
    <t>Actual Time in</t>
  </si>
  <si>
    <t>John Bunyan</t>
  </si>
  <si>
    <t>Helpers on water</t>
  </si>
  <si>
    <t>Phil Cheek</t>
  </si>
  <si>
    <t>Helpers on Land</t>
  </si>
  <si>
    <t>Tony Foster</t>
  </si>
  <si>
    <t>Al Yates</t>
  </si>
  <si>
    <t>Joe Stalker</t>
  </si>
  <si>
    <t>Mark Jones</t>
  </si>
  <si>
    <t>Mark Hillon</t>
  </si>
  <si>
    <t>Karen</t>
  </si>
  <si>
    <t>Andy</t>
  </si>
  <si>
    <t>Gwen</t>
  </si>
  <si>
    <t>Annette Morris</t>
  </si>
  <si>
    <t>Ribena</t>
  </si>
  <si>
    <t>K2 - mixed</t>
  </si>
  <si>
    <t>Minutes late</t>
  </si>
  <si>
    <t>River Irt</t>
  </si>
  <si>
    <t>River Mite</t>
  </si>
  <si>
    <t>River Esk</t>
  </si>
  <si>
    <t>8th Ravenglass Seaquest 2014</t>
  </si>
  <si>
    <t>Richard Green</t>
  </si>
  <si>
    <t>Lenny</t>
  </si>
  <si>
    <t>Ancient Mariners</t>
  </si>
  <si>
    <t>Mike and Lynn Mills</t>
  </si>
  <si>
    <t>L'ham</t>
  </si>
  <si>
    <t>Mike Meier, Alastair Thomas, Laura &amp; Hazel Meier</t>
  </si>
  <si>
    <t>Josh Havelin &amp; Tom Callaghan</t>
  </si>
  <si>
    <t>Rupert &amp; Moose.</t>
  </si>
  <si>
    <t>Two and a dog</t>
  </si>
  <si>
    <t>Pete and Barbara Nelson.</t>
  </si>
  <si>
    <t>Alan Hartley</t>
  </si>
  <si>
    <t>K1 - ladies pair</t>
  </si>
  <si>
    <t>Sue Brighouse &amp; Maryanne Morton</t>
  </si>
  <si>
    <t>Lesuirely Ladies</t>
  </si>
  <si>
    <t>C1 solo</t>
  </si>
  <si>
    <t>Jim Wallis</t>
  </si>
  <si>
    <t>Simon and Josh Kay</t>
  </si>
  <si>
    <t>The Kays</t>
  </si>
  <si>
    <t>Sean Jesson &amp; family</t>
  </si>
  <si>
    <t>Manuela Schiele and John Patterson</t>
  </si>
  <si>
    <t>Duddon Kayakers</t>
  </si>
  <si>
    <t>Alan, Gavin &amp; Stephen</t>
  </si>
  <si>
    <t>The MacDonalds</t>
  </si>
  <si>
    <t>Howard Leslie and Michael Billinghurst</t>
  </si>
  <si>
    <t>Buoys in Blue</t>
  </si>
  <si>
    <t>Kathryn McDowell &amp; Morna McDowell</t>
  </si>
  <si>
    <t>The carbon spoons</t>
  </si>
  <si>
    <t>Mark Aplin &amp; Richard Robinson</t>
  </si>
  <si>
    <t>Clare Tyler &amp; Robin Tyler</t>
  </si>
  <si>
    <t>Mike Jewell &amp; Helen Brownlee</t>
  </si>
  <si>
    <t>Purple Canoes</t>
  </si>
  <si>
    <t>Richard Goodwin &amp; Joesph Goodwin (13)</t>
  </si>
  <si>
    <t>Andras Kaldos &amp; Jen Corbet</t>
  </si>
  <si>
    <t>Jen &amp; Andros</t>
  </si>
  <si>
    <t>Tom Park &amp; Rachel Osborn</t>
  </si>
  <si>
    <t>TWPRO</t>
  </si>
  <si>
    <t>Hannah, Kieran &amp; Dan Todd</t>
  </si>
  <si>
    <t>Hannahs Hunks</t>
  </si>
  <si>
    <t>Two horse power</t>
  </si>
  <si>
    <t>Robert Clark &amp; Chris Harrison</t>
  </si>
  <si>
    <t>K3 - adults and kids</t>
  </si>
  <si>
    <t>Coralie, Craig &amp; Merryn Stangroom</t>
  </si>
  <si>
    <t>Seabeggars</t>
  </si>
  <si>
    <t>Mike Jesson</t>
  </si>
  <si>
    <t>John &amp; Deb Sheppard</t>
  </si>
  <si>
    <t>Team Sheppard</t>
  </si>
  <si>
    <t>Tom Johnson</t>
  </si>
  <si>
    <t>Maura Duffy &amp; Robert Dick</t>
  </si>
  <si>
    <t>Team Ellis</t>
  </si>
  <si>
    <t>Neville, Finn &amp; Freya Elstone  and Sara Brown.</t>
  </si>
  <si>
    <t>Elstone Nubbs/Nupps</t>
  </si>
  <si>
    <t>Ben Slater and Ewan Frost Pennington</t>
  </si>
  <si>
    <t>Ravenglass Ravens</t>
  </si>
  <si>
    <t>Overwater Boats, WCCC</t>
  </si>
  <si>
    <t>K2 - male pair</t>
  </si>
  <si>
    <t>K2 - adult and child</t>
  </si>
  <si>
    <t>K1</t>
  </si>
  <si>
    <t>K2 or K3</t>
  </si>
  <si>
    <t>Canoe</t>
  </si>
  <si>
    <t>Helpers</t>
  </si>
  <si>
    <t>Canoe - two males</t>
  </si>
  <si>
    <t>Canoe - 2 females</t>
  </si>
  <si>
    <t>Canoe - male &amp; female</t>
  </si>
  <si>
    <t>Canoe - adult and child(ren)</t>
  </si>
  <si>
    <t>K1 - adult and child(ren)</t>
  </si>
  <si>
    <t>K1 - solo male</t>
  </si>
  <si>
    <t>K1 - solo lady</t>
  </si>
  <si>
    <t>In</t>
  </si>
  <si>
    <t>Team Nautiraid</t>
  </si>
  <si>
    <t>Mac Knowles</t>
  </si>
  <si>
    <t>Amended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</si>
</sst>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;"/>
    <numFmt numFmtId="166" formatCode="&quot;&gt;&quot;0"/>
  </numFmts>
  <fonts count="40">
    <font>
      <sz val="10"/>
      <name val="Tahoma"/>
      <family val="0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2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1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20" fontId="2" fillId="0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0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1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47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rgb="FFFFCC00"/>
        </patternFill>
      </fill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3" customWidth="1"/>
    <col min="2" max="2" width="12.57421875" style="59" bestFit="1" customWidth="1"/>
    <col min="3" max="3" width="47.28125" style="6" bestFit="1" customWidth="1"/>
    <col min="4" max="4" width="24.28125" style="6" bestFit="1" customWidth="1"/>
    <col min="5" max="8" width="2.57421875" style="26" bestFit="1" customWidth="1"/>
    <col min="9" max="10" width="2.421875" style="26" bestFit="1" customWidth="1"/>
    <col min="11" max="12" width="2.57421875" style="26" bestFit="1" customWidth="1"/>
    <col min="13" max="13" width="2.421875" style="26" customWidth="1"/>
    <col min="14" max="14" width="2.7109375" style="26" customWidth="1"/>
    <col min="15" max="15" width="2.421875" style="26" customWidth="1"/>
    <col min="16" max="27" width="2.7109375" style="26" customWidth="1"/>
    <col min="28" max="28" width="4.8515625" style="3" customWidth="1"/>
    <col min="29" max="29" width="6.00390625" style="3" bestFit="1" customWidth="1"/>
    <col min="30" max="30" width="6.7109375" style="4" bestFit="1" customWidth="1"/>
    <col min="31" max="31" width="6.00390625" style="5" bestFit="1" customWidth="1"/>
    <col min="32" max="32" width="6.7109375" style="5" customWidth="1"/>
    <col min="33" max="33" width="6.8515625" style="5" bestFit="1" customWidth="1"/>
    <col min="34" max="34" width="5.140625" style="3" customWidth="1"/>
    <col min="35" max="35" width="7.57421875" style="3" customWidth="1"/>
    <col min="36" max="16384" width="9.140625" style="2" customWidth="1"/>
  </cols>
  <sheetData>
    <row r="1" spans="1:35" ht="15.75" customHeight="1">
      <c r="A1" s="13"/>
      <c r="B1" s="48"/>
      <c r="C1" s="40" t="s">
        <v>28</v>
      </c>
      <c r="D1" s="66"/>
      <c r="E1" s="33">
        <v>20</v>
      </c>
      <c r="F1" s="23">
        <v>30</v>
      </c>
      <c r="G1" s="23">
        <v>30</v>
      </c>
      <c r="H1" s="23">
        <v>20</v>
      </c>
      <c r="I1" s="23">
        <v>10</v>
      </c>
      <c r="J1" s="23">
        <v>10</v>
      </c>
      <c r="K1" s="34">
        <v>10</v>
      </c>
      <c r="L1" s="33">
        <v>20</v>
      </c>
      <c r="M1" s="23">
        <v>10</v>
      </c>
      <c r="N1" s="23">
        <v>30</v>
      </c>
      <c r="O1" s="23">
        <v>20</v>
      </c>
      <c r="P1" s="23">
        <v>20</v>
      </c>
      <c r="Q1" s="23">
        <v>10</v>
      </c>
      <c r="R1" s="34">
        <v>10</v>
      </c>
      <c r="S1" s="33">
        <v>10</v>
      </c>
      <c r="T1" s="23">
        <v>10</v>
      </c>
      <c r="U1" s="23">
        <v>20</v>
      </c>
      <c r="V1" s="23">
        <v>20</v>
      </c>
      <c r="W1" s="23">
        <v>30</v>
      </c>
      <c r="X1" s="23">
        <v>30</v>
      </c>
      <c r="Y1" s="23">
        <v>20</v>
      </c>
      <c r="Z1" s="23">
        <v>20</v>
      </c>
      <c r="AA1" s="34">
        <v>10</v>
      </c>
      <c r="AB1" s="52"/>
      <c r="AC1" s="27"/>
      <c r="AD1" s="14"/>
      <c r="AE1" s="15">
        <f>SUM(E1:AD1)</f>
        <v>420</v>
      </c>
      <c r="AF1" s="15"/>
      <c r="AG1" s="15"/>
      <c r="AH1" s="13"/>
      <c r="AI1" s="13"/>
    </row>
    <row r="2" spans="1:35" ht="15.75" customHeight="1">
      <c r="A2" s="13"/>
      <c r="B2" s="48"/>
      <c r="C2" s="55"/>
      <c r="D2" s="56"/>
      <c r="E2" s="84" t="s">
        <v>25</v>
      </c>
      <c r="F2" s="85"/>
      <c r="G2" s="85"/>
      <c r="H2" s="85"/>
      <c r="I2" s="85"/>
      <c r="J2" s="85"/>
      <c r="K2" s="86"/>
      <c r="L2" s="84" t="s">
        <v>26</v>
      </c>
      <c r="M2" s="85"/>
      <c r="N2" s="85"/>
      <c r="O2" s="85"/>
      <c r="P2" s="85"/>
      <c r="Q2" s="85"/>
      <c r="R2" s="86"/>
      <c r="S2" s="84" t="s">
        <v>27</v>
      </c>
      <c r="T2" s="85"/>
      <c r="U2" s="85"/>
      <c r="V2" s="85"/>
      <c r="W2" s="85"/>
      <c r="X2" s="85"/>
      <c r="Y2" s="85"/>
      <c r="Z2" s="85"/>
      <c r="AA2" s="86"/>
      <c r="AB2" s="52"/>
      <c r="AC2" s="13"/>
      <c r="AD2" s="14"/>
      <c r="AE2" s="15"/>
      <c r="AF2" s="15"/>
      <c r="AG2" s="15"/>
      <c r="AH2" s="13"/>
      <c r="AI2" s="13"/>
    </row>
    <row r="3" spans="1:35" s="59" customFormat="1" ht="18">
      <c r="A3" s="12"/>
      <c r="B3" s="12"/>
      <c r="C3" s="67" t="s">
        <v>0</v>
      </c>
      <c r="D3" s="68"/>
      <c r="E3" s="69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70">
        <v>7</v>
      </c>
      <c r="L3" s="69">
        <v>8</v>
      </c>
      <c r="M3" s="12">
        <v>9</v>
      </c>
      <c r="N3" s="12">
        <v>10</v>
      </c>
      <c r="O3" s="12">
        <v>11</v>
      </c>
      <c r="P3" s="12">
        <v>12</v>
      </c>
      <c r="Q3" s="12">
        <v>13</v>
      </c>
      <c r="R3" s="70">
        <v>14</v>
      </c>
      <c r="S3" s="69">
        <v>15</v>
      </c>
      <c r="T3" s="12">
        <v>16</v>
      </c>
      <c r="U3" s="12">
        <v>17</v>
      </c>
      <c r="V3" s="12">
        <v>18</v>
      </c>
      <c r="W3" s="12">
        <v>19</v>
      </c>
      <c r="X3" s="12">
        <v>20</v>
      </c>
      <c r="Y3" s="12">
        <v>21</v>
      </c>
      <c r="Z3" s="12">
        <v>22</v>
      </c>
      <c r="AA3" s="70">
        <v>23</v>
      </c>
      <c r="AB3" s="71" t="s">
        <v>1</v>
      </c>
      <c r="AC3" s="12" t="s">
        <v>2</v>
      </c>
      <c r="AD3" s="72" t="s">
        <v>8</v>
      </c>
      <c r="AE3" s="73" t="s">
        <v>6</v>
      </c>
      <c r="AF3" s="73" t="s">
        <v>24</v>
      </c>
      <c r="AG3" s="73" t="s">
        <v>3</v>
      </c>
      <c r="AH3" s="12" t="s">
        <v>4</v>
      </c>
      <c r="AI3" s="12" t="s">
        <v>5</v>
      </c>
    </row>
    <row r="4" spans="1:35" s="1" customFormat="1" ht="15.75" customHeight="1">
      <c r="A4" s="74" t="s">
        <v>85</v>
      </c>
      <c r="B4" s="77" t="s">
        <v>94</v>
      </c>
      <c r="C4" s="39" t="s">
        <v>9</v>
      </c>
      <c r="D4" s="41"/>
      <c r="E4" s="42">
        <v>1</v>
      </c>
      <c r="F4" s="43">
        <v>1</v>
      </c>
      <c r="G4" s="43">
        <v>1</v>
      </c>
      <c r="H4" s="43">
        <v>1</v>
      </c>
      <c r="I4" s="43">
        <v>1</v>
      </c>
      <c r="J4" s="43">
        <v>1</v>
      </c>
      <c r="K4" s="44">
        <v>1</v>
      </c>
      <c r="L4" s="42">
        <v>1</v>
      </c>
      <c r="M4" s="43">
        <v>1</v>
      </c>
      <c r="N4" s="43">
        <v>1</v>
      </c>
      <c r="O4" s="43">
        <v>1</v>
      </c>
      <c r="P4" s="43">
        <v>1</v>
      </c>
      <c r="Q4" s="43">
        <v>1</v>
      </c>
      <c r="R4" s="44">
        <v>1</v>
      </c>
      <c r="S4" s="42">
        <v>1</v>
      </c>
      <c r="T4" s="43">
        <v>1</v>
      </c>
      <c r="U4" s="43">
        <v>1</v>
      </c>
      <c r="V4" s="43">
        <v>1</v>
      </c>
      <c r="W4" s="43">
        <v>1</v>
      </c>
      <c r="X4" s="43">
        <v>1</v>
      </c>
      <c r="Y4" s="43">
        <v>1</v>
      </c>
      <c r="Z4" s="43">
        <v>1</v>
      </c>
      <c r="AA4" s="44">
        <v>1</v>
      </c>
      <c r="AB4" s="53">
        <v>0.5208333333333334</v>
      </c>
      <c r="AC4" s="45">
        <v>0.6458333333333334</v>
      </c>
      <c r="AD4" s="45">
        <v>0.6444444444444445</v>
      </c>
      <c r="AE4" s="46">
        <f aca="true" t="shared" si="0" ref="AE4:AE10">$E$1*E4+$F$1*F4+$G$1*G4+$H$1*H4+$I$1*I4+$J$1*J4+$K$1*K4+$L$1*L4+$M$1*M4+$N$1*N4+$O$1*O4+$P$1*P4+$Q$1*Q4+$R$1*R4+$S$1*S4+$T$1*T4+$U$1*U4+$V$1*V4+$W$1*W4+$X$1*X4+$Y$1*Y4+$Z$1*Z4+$AA$1*AA4</f>
        <v>420</v>
      </c>
      <c r="AF4" s="46"/>
      <c r="AG4" s="47"/>
      <c r="AH4" s="47">
        <f aca="true" t="shared" si="1" ref="AH4:AH10">AE4-AG4</f>
        <v>420</v>
      </c>
      <c r="AI4" s="48">
        <v>1</v>
      </c>
    </row>
    <row r="5" spans="1:35" s="1" customFormat="1" ht="15.75" customHeight="1">
      <c r="A5" s="80"/>
      <c r="B5" s="82"/>
      <c r="C5" s="39" t="s">
        <v>98</v>
      </c>
      <c r="D5" s="41"/>
      <c r="E5" s="42">
        <v>1</v>
      </c>
      <c r="F5" s="43">
        <v>1</v>
      </c>
      <c r="G5" s="43">
        <v>1</v>
      </c>
      <c r="H5" s="43">
        <v>1</v>
      </c>
      <c r="I5" s="43">
        <v>1</v>
      </c>
      <c r="J5" s="43">
        <v>1</v>
      </c>
      <c r="K5" s="44"/>
      <c r="L5" s="42">
        <v>1</v>
      </c>
      <c r="M5" s="43">
        <v>1</v>
      </c>
      <c r="N5" s="43">
        <v>1</v>
      </c>
      <c r="O5" s="43">
        <v>1</v>
      </c>
      <c r="P5" s="43">
        <v>1</v>
      </c>
      <c r="Q5" s="43">
        <v>1</v>
      </c>
      <c r="R5" s="44">
        <v>1</v>
      </c>
      <c r="S5" s="42">
        <v>1</v>
      </c>
      <c r="T5" s="43">
        <v>1</v>
      </c>
      <c r="U5" s="43">
        <v>1</v>
      </c>
      <c r="V5" s="43">
        <v>1</v>
      </c>
      <c r="W5" s="43">
        <v>1</v>
      </c>
      <c r="X5" s="43">
        <v>1</v>
      </c>
      <c r="Y5" s="43">
        <v>1</v>
      </c>
      <c r="Z5" s="43"/>
      <c r="AA5" s="44"/>
      <c r="AB5" s="53">
        <v>0.5208333333333334</v>
      </c>
      <c r="AC5" s="45">
        <v>0.6458333333333334</v>
      </c>
      <c r="AD5" s="45">
        <v>0.638888888888889</v>
      </c>
      <c r="AE5" s="46">
        <f t="shared" si="0"/>
        <v>380</v>
      </c>
      <c r="AF5" s="46"/>
      <c r="AG5" s="47"/>
      <c r="AH5" s="47">
        <f t="shared" si="1"/>
        <v>380</v>
      </c>
      <c r="AI5" s="48">
        <v>2</v>
      </c>
    </row>
    <row r="6" spans="1:35" s="7" customFormat="1" ht="15.75" customHeight="1">
      <c r="A6" s="80"/>
      <c r="B6" s="82"/>
      <c r="C6" s="39" t="s">
        <v>39</v>
      </c>
      <c r="D6" s="41"/>
      <c r="E6" s="42">
        <v>1</v>
      </c>
      <c r="F6" s="43">
        <v>1</v>
      </c>
      <c r="G6" s="43">
        <v>1</v>
      </c>
      <c r="H6" s="43">
        <v>1</v>
      </c>
      <c r="I6" s="43">
        <v>1</v>
      </c>
      <c r="J6" s="43">
        <v>1</v>
      </c>
      <c r="K6" s="44"/>
      <c r="L6" s="42">
        <v>1</v>
      </c>
      <c r="M6" s="43">
        <v>1</v>
      </c>
      <c r="N6" s="43">
        <v>1</v>
      </c>
      <c r="O6" s="43">
        <v>1</v>
      </c>
      <c r="P6" s="43">
        <v>1</v>
      </c>
      <c r="Q6" s="43">
        <v>1</v>
      </c>
      <c r="R6" s="44">
        <v>1</v>
      </c>
      <c r="S6" s="42">
        <v>1</v>
      </c>
      <c r="T6" s="43">
        <v>1</v>
      </c>
      <c r="U6" s="43">
        <v>1</v>
      </c>
      <c r="V6" s="43">
        <v>1</v>
      </c>
      <c r="W6" s="43">
        <v>1</v>
      </c>
      <c r="X6" s="43">
        <v>1</v>
      </c>
      <c r="Y6" s="43">
        <v>1</v>
      </c>
      <c r="Z6" s="43"/>
      <c r="AA6" s="44"/>
      <c r="AB6" s="53">
        <v>0.5208333333333334</v>
      </c>
      <c r="AC6" s="45">
        <v>0.6458333333333334</v>
      </c>
      <c r="AD6" s="45">
        <v>0.6409722222222222</v>
      </c>
      <c r="AE6" s="46">
        <f t="shared" si="0"/>
        <v>380</v>
      </c>
      <c r="AF6" s="46"/>
      <c r="AG6" s="47"/>
      <c r="AH6" s="47">
        <f t="shared" si="1"/>
        <v>380</v>
      </c>
      <c r="AI6" s="48">
        <v>3</v>
      </c>
    </row>
    <row r="7" spans="1:35" s="7" customFormat="1" ht="15.75" customHeight="1">
      <c r="A7" s="80"/>
      <c r="B7" s="82"/>
      <c r="C7" s="39" t="s">
        <v>11</v>
      </c>
      <c r="D7" s="41"/>
      <c r="E7" s="42">
        <v>1</v>
      </c>
      <c r="F7" s="43">
        <v>1</v>
      </c>
      <c r="G7" s="43">
        <v>1</v>
      </c>
      <c r="H7" s="43"/>
      <c r="I7" s="43"/>
      <c r="J7" s="43"/>
      <c r="K7" s="44"/>
      <c r="L7" s="42">
        <v>1</v>
      </c>
      <c r="M7" s="43">
        <v>1</v>
      </c>
      <c r="N7" s="43">
        <v>1</v>
      </c>
      <c r="O7" s="43">
        <v>1</v>
      </c>
      <c r="P7" s="43">
        <v>1</v>
      </c>
      <c r="Q7" s="43">
        <v>1</v>
      </c>
      <c r="R7" s="44">
        <v>1</v>
      </c>
      <c r="S7" s="42">
        <v>1</v>
      </c>
      <c r="T7" s="43">
        <v>1</v>
      </c>
      <c r="U7" s="43">
        <v>1</v>
      </c>
      <c r="V7" s="43">
        <v>1</v>
      </c>
      <c r="W7" s="43">
        <v>1</v>
      </c>
      <c r="X7" s="43">
        <v>1</v>
      </c>
      <c r="Y7" s="43">
        <v>1</v>
      </c>
      <c r="Z7" s="43">
        <v>1</v>
      </c>
      <c r="AA7" s="44"/>
      <c r="AB7" s="53">
        <v>0.5208333333333334</v>
      </c>
      <c r="AC7" s="45">
        <v>0.6458333333333334</v>
      </c>
      <c r="AD7" s="45">
        <v>0.6430555555555556</v>
      </c>
      <c r="AE7" s="46">
        <f t="shared" si="0"/>
        <v>360</v>
      </c>
      <c r="AF7" s="46"/>
      <c r="AG7" s="47"/>
      <c r="AH7" s="47">
        <f t="shared" si="1"/>
        <v>360</v>
      </c>
      <c r="AI7" s="48"/>
    </row>
    <row r="8" spans="1:35" s="1" customFormat="1" ht="15.75" customHeight="1">
      <c r="A8" s="80"/>
      <c r="B8" s="82"/>
      <c r="C8" s="39" t="s">
        <v>72</v>
      </c>
      <c r="D8" s="41"/>
      <c r="E8" s="42">
        <v>1</v>
      </c>
      <c r="F8" s="43">
        <v>1</v>
      </c>
      <c r="G8" s="43">
        <v>1</v>
      </c>
      <c r="H8" s="43">
        <v>1</v>
      </c>
      <c r="I8" s="43"/>
      <c r="J8" s="43"/>
      <c r="K8" s="44"/>
      <c r="L8" s="42">
        <v>1</v>
      </c>
      <c r="M8" s="43">
        <v>1</v>
      </c>
      <c r="N8" s="43">
        <v>1</v>
      </c>
      <c r="O8" s="43">
        <v>1</v>
      </c>
      <c r="P8" s="43"/>
      <c r="Q8" s="43"/>
      <c r="R8" s="44"/>
      <c r="S8" s="42">
        <v>1</v>
      </c>
      <c r="T8" s="43">
        <v>1</v>
      </c>
      <c r="U8" s="43">
        <v>1</v>
      </c>
      <c r="V8" s="43">
        <v>1</v>
      </c>
      <c r="W8" s="43">
        <v>1</v>
      </c>
      <c r="X8" s="43">
        <v>1</v>
      </c>
      <c r="Y8" s="43">
        <v>1</v>
      </c>
      <c r="Z8" s="43">
        <v>1</v>
      </c>
      <c r="AA8" s="44">
        <v>1</v>
      </c>
      <c r="AB8" s="53">
        <v>0.5208333333333334</v>
      </c>
      <c r="AC8" s="45">
        <v>0.6458333333333334</v>
      </c>
      <c r="AD8" s="45">
        <v>0.6493055555555556</v>
      </c>
      <c r="AE8" s="46">
        <f t="shared" si="0"/>
        <v>350</v>
      </c>
      <c r="AF8" s="46">
        <v>5</v>
      </c>
      <c r="AG8" s="47">
        <v>5</v>
      </c>
      <c r="AH8" s="47">
        <f t="shared" si="1"/>
        <v>345</v>
      </c>
      <c r="AI8" s="48"/>
    </row>
    <row r="9" spans="1:35" s="1" customFormat="1" ht="15.75" customHeight="1">
      <c r="A9" s="80"/>
      <c r="B9" s="82"/>
      <c r="C9" s="39" t="s">
        <v>75</v>
      </c>
      <c r="D9" s="41"/>
      <c r="E9" s="42">
        <v>1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4"/>
      <c r="L9" s="42">
        <v>1</v>
      </c>
      <c r="M9" s="43">
        <v>1</v>
      </c>
      <c r="N9" s="43">
        <v>1</v>
      </c>
      <c r="O9" s="43"/>
      <c r="P9" s="43"/>
      <c r="Q9" s="43"/>
      <c r="R9" s="44"/>
      <c r="S9" s="42">
        <v>1</v>
      </c>
      <c r="T9" s="43">
        <v>1</v>
      </c>
      <c r="U9" s="43">
        <v>1</v>
      </c>
      <c r="V9" s="43">
        <v>1</v>
      </c>
      <c r="W9" s="43">
        <v>1</v>
      </c>
      <c r="X9" s="43">
        <v>1</v>
      </c>
      <c r="Y9" s="43">
        <v>1</v>
      </c>
      <c r="Z9" s="43">
        <v>1</v>
      </c>
      <c r="AA9" s="44">
        <v>1</v>
      </c>
      <c r="AB9" s="53">
        <v>0.5208333333333334</v>
      </c>
      <c r="AC9" s="45">
        <v>0.6458333333333334</v>
      </c>
      <c r="AD9" s="45">
        <v>0.6458333333333334</v>
      </c>
      <c r="AE9" s="46">
        <f t="shared" si="0"/>
        <v>350</v>
      </c>
      <c r="AF9" s="46"/>
      <c r="AG9" s="47"/>
      <c r="AH9" s="47">
        <f t="shared" si="1"/>
        <v>350</v>
      </c>
      <c r="AI9" s="48"/>
    </row>
    <row r="10" spans="1:36" s="7" customFormat="1" ht="15.75" customHeight="1">
      <c r="A10" s="80"/>
      <c r="B10" s="83"/>
      <c r="C10" s="39" t="s">
        <v>30</v>
      </c>
      <c r="D10" s="41"/>
      <c r="E10" s="42">
        <v>1</v>
      </c>
      <c r="F10" s="43">
        <v>1</v>
      </c>
      <c r="G10" s="43">
        <v>1</v>
      </c>
      <c r="H10" s="43"/>
      <c r="I10" s="43"/>
      <c r="J10" s="43"/>
      <c r="K10" s="44"/>
      <c r="L10" s="42">
        <v>1</v>
      </c>
      <c r="M10" s="43">
        <v>1</v>
      </c>
      <c r="N10" s="43"/>
      <c r="O10" s="43">
        <v>1</v>
      </c>
      <c r="P10" s="43"/>
      <c r="Q10" s="43"/>
      <c r="R10" s="44"/>
      <c r="S10" s="42"/>
      <c r="T10" s="43">
        <v>1</v>
      </c>
      <c r="U10" s="43"/>
      <c r="V10" s="43">
        <v>1</v>
      </c>
      <c r="W10" s="43"/>
      <c r="X10" s="43"/>
      <c r="Y10" s="43"/>
      <c r="Z10" s="43"/>
      <c r="AA10" s="44"/>
      <c r="AB10" s="53">
        <v>0.5208333333333334</v>
      </c>
      <c r="AC10" s="45">
        <v>0.6458333333333334</v>
      </c>
      <c r="AD10" s="45">
        <v>0.6326388888888889</v>
      </c>
      <c r="AE10" s="46">
        <f t="shared" si="0"/>
        <v>160</v>
      </c>
      <c r="AF10" s="46"/>
      <c r="AG10" s="47"/>
      <c r="AH10" s="47">
        <f t="shared" si="1"/>
        <v>160</v>
      </c>
      <c r="AI10" s="48"/>
      <c r="AJ10" s="7" t="s">
        <v>99</v>
      </c>
    </row>
    <row r="11" spans="1:35" s="1" customFormat="1" ht="15.75" customHeight="1">
      <c r="A11" s="80"/>
      <c r="B11" s="12"/>
      <c r="C11" s="10"/>
      <c r="D11" s="29"/>
      <c r="E11" s="35"/>
      <c r="F11" s="24"/>
      <c r="G11" s="24"/>
      <c r="H11" s="24"/>
      <c r="I11" s="24"/>
      <c r="J11" s="24"/>
      <c r="K11" s="36"/>
      <c r="L11" s="35"/>
      <c r="M11" s="24"/>
      <c r="N11" s="24"/>
      <c r="O11" s="24"/>
      <c r="P11" s="24"/>
      <c r="Q11" s="24"/>
      <c r="R11" s="36"/>
      <c r="S11" s="35"/>
      <c r="T11" s="24"/>
      <c r="U11" s="24"/>
      <c r="V11" s="24"/>
      <c r="W11" s="24"/>
      <c r="X11" s="24"/>
      <c r="Y11" s="24"/>
      <c r="Z11" s="24"/>
      <c r="AA11" s="36"/>
      <c r="AB11" s="8"/>
      <c r="AC11" s="8"/>
      <c r="AD11" s="8"/>
      <c r="AE11" s="9"/>
      <c r="AF11" s="9"/>
      <c r="AG11" s="11"/>
      <c r="AH11" s="11"/>
      <c r="AI11" s="12"/>
    </row>
    <row r="12" spans="1:36" s="1" customFormat="1" ht="15.75" customHeight="1">
      <c r="A12" s="80"/>
      <c r="B12" s="48" t="s">
        <v>95</v>
      </c>
      <c r="C12" s="39" t="s">
        <v>21</v>
      </c>
      <c r="D12" s="41"/>
      <c r="E12" s="42">
        <v>1</v>
      </c>
      <c r="F12" s="43">
        <v>1</v>
      </c>
      <c r="G12" s="43">
        <v>1</v>
      </c>
      <c r="H12" s="43"/>
      <c r="I12" s="43"/>
      <c r="J12" s="43"/>
      <c r="K12" s="44"/>
      <c r="L12" s="42">
        <v>1</v>
      </c>
      <c r="M12" s="43">
        <v>1</v>
      </c>
      <c r="N12" s="43">
        <v>1</v>
      </c>
      <c r="O12" s="43">
        <v>1</v>
      </c>
      <c r="P12" s="43">
        <v>1</v>
      </c>
      <c r="Q12" s="43">
        <v>1</v>
      </c>
      <c r="R12" s="44">
        <v>1</v>
      </c>
      <c r="S12" s="42">
        <v>1</v>
      </c>
      <c r="T12" s="43">
        <v>1</v>
      </c>
      <c r="U12" s="43">
        <v>1</v>
      </c>
      <c r="V12" s="43">
        <v>1</v>
      </c>
      <c r="W12" s="43">
        <v>1</v>
      </c>
      <c r="X12" s="43">
        <v>1</v>
      </c>
      <c r="Y12" s="43">
        <v>1</v>
      </c>
      <c r="Z12" s="43">
        <v>1</v>
      </c>
      <c r="AA12" s="44">
        <v>1</v>
      </c>
      <c r="AB12" s="53">
        <v>0.5208333333333334</v>
      </c>
      <c r="AC12" s="45">
        <v>0.6458333333333334</v>
      </c>
      <c r="AD12" s="45">
        <v>0.6430555555555556</v>
      </c>
      <c r="AE12" s="46">
        <f>$E$1*E12+$F$1*F12+$G$1*G12+$H$1*H12+$I$1*I12+$J$1*J12+$K$1*K12+$L$1*L12+$M$1*M12+$N$1*N12+$O$1*O12+$P$1*P12+$Q$1*Q12+$R$1*R12+$S$1*S12+$T$1*T12+$U$1*U12+$V$1*V12+$W$1*W12+$X$1*X12+$Y$1*Y12+$Z$1*Z12+$AA$1*AA12</f>
        <v>370</v>
      </c>
      <c r="AF12" s="46"/>
      <c r="AG12" s="47"/>
      <c r="AH12" s="47">
        <f>AE12-AG12</f>
        <v>370</v>
      </c>
      <c r="AI12" s="48">
        <v>1</v>
      </c>
      <c r="AJ12" s="28"/>
    </row>
    <row r="13" spans="1:35" s="1" customFormat="1" ht="15.75" customHeight="1">
      <c r="A13" s="80"/>
      <c r="B13" s="12"/>
      <c r="C13" s="10"/>
      <c r="D13" s="29"/>
      <c r="E13" s="35"/>
      <c r="F13" s="24"/>
      <c r="G13" s="24"/>
      <c r="H13" s="24"/>
      <c r="I13" s="24"/>
      <c r="J13" s="24"/>
      <c r="K13" s="36"/>
      <c r="L13" s="35"/>
      <c r="M13" s="24"/>
      <c r="N13" s="24"/>
      <c r="O13" s="24"/>
      <c r="P13" s="24"/>
      <c r="Q13" s="24"/>
      <c r="R13" s="36"/>
      <c r="S13" s="35"/>
      <c r="T13" s="24"/>
      <c r="U13" s="24"/>
      <c r="V13" s="24"/>
      <c r="W13" s="24"/>
      <c r="X13" s="24"/>
      <c r="Y13" s="24"/>
      <c r="Z13" s="24"/>
      <c r="AA13" s="36"/>
      <c r="AB13" s="8"/>
      <c r="AC13" s="8"/>
      <c r="AD13" s="8"/>
      <c r="AE13" s="9"/>
      <c r="AF13" s="9"/>
      <c r="AG13" s="11"/>
      <c r="AH13" s="11"/>
      <c r="AI13" s="12"/>
    </row>
    <row r="14" spans="1:36" s="1" customFormat="1" ht="15.75" customHeight="1">
      <c r="A14" s="80"/>
      <c r="B14" s="79"/>
      <c r="C14" s="39" t="s">
        <v>48</v>
      </c>
      <c r="D14" s="41" t="s">
        <v>49</v>
      </c>
      <c r="E14" s="42">
        <v>1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4"/>
      <c r="L14" s="42">
        <v>1</v>
      </c>
      <c r="M14" s="43">
        <v>1</v>
      </c>
      <c r="N14" s="43">
        <v>1</v>
      </c>
      <c r="O14" s="43">
        <v>1</v>
      </c>
      <c r="P14" s="43">
        <v>1</v>
      </c>
      <c r="Q14" s="43">
        <v>1</v>
      </c>
      <c r="R14" s="44">
        <v>1</v>
      </c>
      <c r="S14" s="42">
        <v>1</v>
      </c>
      <c r="T14" s="43">
        <v>1</v>
      </c>
      <c r="U14" s="43">
        <v>1</v>
      </c>
      <c r="V14" s="43">
        <v>1</v>
      </c>
      <c r="W14" s="43">
        <v>1</v>
      </c>
      <c r="X14" s="43">
        <v>1</v>
      </c>
      <c r="Y14" s="43">
        <v>1</v>
      </c>
      <c r="Z14" s="43"/>
      <c r="AA14" s="44"/>
      <c r="AB14" s="53">
        <v>0.5208333333333334</v>
      </c>
      <c r="AC14" s="45">
        <v>0.6458333333333334</v>
      </c>
      <c r="AD14" s="45">
        <v>0.6465277777777778</v>
      </c>
      <c r="AE14" s="46">
        <f>$E$1*E14+$F$1*F14+$G$1*G14+$H$1*H14+$I$1*I14+$J$1*J14+$K$1*K14+$L$1*L14+$M$1*M14+$N$1*N14+$O$1*O14+$P$1*P14+$Q$1*Q14+$R$1*R14+$S$1*S14+$T$1*T14+$U$1*U14+$V$1*V14+$W$1*W14+$X$1*X14+$Y$1*Y14+$Z$1*Z14+$AA$1*AA14</f>
        <v>380</v>
      </c>
      <c r="AF14" s="46">
        <v>1</v>
      </c>
      <c r="AG14" s="47">
        <v>1</v>
      </c>
      <c r="AH14" s="47">
        <f>AE14-AG14</f>
        <v>379</v>
      </c>
      <c r="AI14" s="48">
        <v>1</v>
      </c>
      <c r="AJ14" s="7" t="s">
        <v>99</v>
      </c>
    </row>
    <row r="15" spans="1:36" s="1" customFormat="1" ht="15.75" customHeight="1">
      <c r="A15" s="80"/>
      <c r="B15" s="79"/>
      <c r="C15" s="39" t="s">
        <v>73</v>
      </c>
      <c r="D15" s="41" t="s">
        <v>74</v>
      </c>
      <c r="E15" s="42">
        <v>1</v>
      </c>
      <c r="F15" s="43">
        <v>1</v>
      </c>
      <c r="G15" s="43">
        <v>1</v>
      </c>
      <c r="H15" s="43"/>
      <c r="I15" s="43"/>
      <c r="J15" s="43"/>
      <c r="K15" s="44"/>
      <c r="L15" s="42">
        <v>1</v>
      </c>
      <c r="M15" s="43">
        <v>1</v>
      </c>
      <c r="N15" s="43">
        <v>1</v>
      </c>
      <c r="O15" s="43">
        <v>1</v>
      </c>
      <c r="P15" s="43">
        <v>1</v>
      </c>
      <c r="Q15" s="43"/>
      <c r="R15" s="44"/>
      <c r="S15" s="42">
        <v>1</v>
      </c>
      <c r="T15" s="43">
        <v>1</v>
      </c>
      <c r="U15" s="43">
        <v>1</v>
      </c>
      <c r="V15" s="43">
        <v>1</v>
      </c>
      <c r="W15" s="43">
        <v>1</v>
      </c>
      <c r="X15" s="43">
        <v>1</v>
      </c>
      <c r="Y15" s="43">
        <v>1</v>
      </c>
      <c r="Z15" s="43">
        <v>1</v>
      </c>
      <c r="AA15" s="44">
        <v>1</v>
      </c>
      <c r="AB15" s="53">
        <v>0.5208333333333334</v>
      </c>
      <c r="AC15" s="45">
        <v>0.6458333333333334</v>
      </c>
      <c r="AD15" s="45">
        <v>0.6479166666666667</v>
      </c>
      <c r="AE15" s="46">
        <f>$E$1*E15+$F$1*F15+$G$1*G15+$H$1*H15+$I$1*I15+$J$1*J15+$K$1*K15+$L$1*L15+$M$1*M15+$N$1*N15+$O$1*O15+$P$1*P15+$Q$1*Q15+$R$1*R15+$S$1*S15+$T$1*T15+$U$1*U15+$V$1*V15+$W$1*W15+$X$1*X15+$Y$1*Y15+$Z$1*Z15+$AA$1*AA15</f>
        <v>350</v>
      </c>
      <c r="AF15" s="46">
        <v>3</v>
      </c>
      <c r="AG15" s="47">
        <v>3</v>
      </c>
      <c r="AH15" s="47">
        <f>AE15-AG15</f>
        <v>347</v>
      </c>
      <c r="AI15" s="48">
        <v>2</v>
      </c>
      <c r="AJ15" s="7" t="s">
        <v>99</v>
      </c>
    </row>
    <row r="16" spans="1:36" s="1" customFormat="1" ht="15.75" customHeight="1">
      <c r="A16" s="80"/>
      <c r="B16" s="79"/>
      <c r="C16" s="39" t="s">
        <v>61</v>
      </c>
      <c r="D16" s="41" t="s">
        <v>62</v>
      </c>
      <c r="E16" s="42"/>
      <c r="F16" s="43"/>
      <c r="G16" s="43"/>
      <c r="H16" s="43"/>
      <c r="I16" s="43"/>
      <c r="J16" s="43"/>
      <c r="K16" s="44"/>
      <c r="L16" s="42">
        <v>1</v>
      </c>
      <c r="M16" s="43">
        <v>1</v>
      </c>
      <c r="N16" s="43">
        <v>1</v>
      </c>
      <c r="O16" s="43">
        <v>1</v>
      </c>
      <c r="P16" s="43">
        <v>1</v>
      </c>
      <c r="Q16" s="43"/>
      <c r="R16" s="44"/>
      <c r="S16" s="42">
        <v>1</v>
      </c>
      <c r="T16" s="43">
        <v>1</v>
      </c>
      <c r="U16" s="43">
        <v>1</v>
      </c>
      <c r="V16" s="43">
        <v>1</v>
      </c>
      <c r="W16" s="43">
        <v>1</v>
      </c>
      <c r="X16" s="43">
        <v>1</v>
      </c>
      <c r="Y16" s="43">
        <v>1</v>
      </c>
      <c r="Z16" s="43">
        <v>1</v>
      </c>
      <c r="AA16" s="44">
        <v>1</v>
      </c>
      <c r="AB16" s="53">
        <v>0.5208333333333334</v>
      </c>
      <c r="AC16" s="45">
        <v>0.6458333333333334</v>
      </c>
      <c r="AD16" s="45">
        <v>0.6402777777777778</v>
      </c>
      <c r="AE16" s="46">
        <f>$E$1*E16+$F$1*F16+$G$1*G16+$H$1*H16+$I$1*I16+$J$1*J16+$K$1*K16+$L$1*L16+$M$1*M16+$N$1*N16+$O$1*O16+$P$1*P16+$Q$1*Q16+$R$1*R16+$S$1*S16+$T$1*T16+$U$1*U16+$V$1*V16+$W$1*W16+$X$1*X16+$Y$1*Y16+$Z$1*Z16+$AA$1*AA16</f>
        <v>270</v>
      </c>
      <c r="AF16" s="46"/>
      <c r="AG16" s="47"/>
      <c r="AH16" s="47">
        <f>AE16-AG16</f>
        <v>270</v>
      </c>
      <c r="AI16" s="48">
        <v>3</v>
      </c>
      <c r="AJ16" s="7" t="s">
        <v>99</v>
      </c>
    </row>
    <row r="17" spans="1:35" s="1" customFormat="1" ht="15.75" customHeight="1">
      <c r="A17" s="80"/>
      <c r="B17" s="79"/>
      <c r="C17" s="39" t="s">
        <v>58</v>
      </c>
      <c r="D17" s="41" t="s">
        <v>59</v>
      </c>
      <c r="E17" s="42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4">
        <v>1</v>
      </c>
      <c r="L17" s="42">
        <v>1</v>
      </c>
      <c r="M17" s="43">
        <v>1</v>
      </c>
      <c r="N17" s="43">
        <v>1</v>
      </c>
      <c r="O17" s="43">
        <v>1</v>
      </c>
      <c r="P17" s="43">
        <v>1</v>
      </c>
      <c r="Q17" s="43">
        <v>1</v>
      </c>
      <c r="R17" s="44">
        <v>1</v>
      </c>
      <c r="S17" s="42"/>
      <c r="T17" s="43"/>
      <c r="U17" s="43"/>
      <c r="V17" s="43"/>
      <c r="W17" s="43"/>
      <c r="X17" s="43"/>
      <c r="Y17" s="43"/>
      <c r="Z17" s="43"/>
      <c r="AA17" s="44"/>
      <c r="AB17" s="53">
        <v>0.5208333333333334</v>
      </c>
      <c r="AC17" s="45">
        <v>0.6458333333333334</v>
      </c>
      <c r="AD17" s="45">
        <v>0.6368055555555555</v>
      </c>
      <c r="AE17" s="46">
        <f>$E$1*E17+$F$1*F17+$G$1*G17+$H$1*H17+$I$1*I17+$J$1*J17+$K$1*K17+$L$1*L17+$M$1*M17+$N$1*N17+$O$1*O17+$P$1*P17+$Q$1*Q17+$R$1*R17+$S$1*S17+$T$1*T17+$U$1*U17+$V$1*V17+$W$1*W17+$X$1*X17+$Y$1*Y17+$Z$1*Z17+$AA$1*AA17</f>
        <v>250</v>
      </c>
      <c r="AF17" s="46"/>
      <c r="AG17" s="47"/>
      <c r="AH17" s="47">
        <f>AE17-AG17</f>
        <v>250</v>
      </c>
      <c r="AI17" s="48"/>
    </row>
    <row r="18" spans="1:35" s="1" customFormat="1" ht="15.75" customHeight="1">
      <c r="A18" s="80"/>
      <c r="B18" s="78"/>
      <c r="C18" s="39" t="s">
        <v>76</v>
      </c>
      <c r="D18" s="41" t="s">
        <v>77</v>
      </c>
      <c r="E18" s="42"/>
      <c r="F18" s="43"/>
      <c r="G18" s="43"/>
      <c r="H18" s="43"/>
      <c r="I18" s="43"/>
      <c r="J18" s="43"/>
      <c r="K18" s="44"/>
      <c r="L18" s="42"/>
      <c r="M18" s="43"/>
      <c r="N18" s="43"/>
      <c r="O18" s="43"/>
      <c r="P18" s="43"/>
      <c r="Q18" s="43"/>
      <c r="R18" s="44"/>
      <c r="S18" s="42"/>
      <c r="T18" s="43"/>
      <c r="U18" s="43"/>
      <c r="V18" s="43">
        <v>1</v>
      </c>
      <c r="W18" s="43">
        <v>1</v>
      </c>
      <c r="X18" s="43">
        <v>1</v>
      </c>
      <c r="Y18" s="43">
        <v>1</v>
      </c>
      <c r="Z18" s="43">
        <v>1</v>
      </c>
      <c r="AA18" s="44">
        <v>1</v>
      </c>
      <c r="AB18" s="53">
        <v>0.5208333333333334</v>
      </c>
      <c r="AC18" s="45">
        <v>0.6458333333333334</v>
      </c>
      <c r="AD18" s="45">
        <v>0.6277777777777778</v>
      </c>
      <c r="AE18" s="46">
        <f>$E$1*E18+$F$1*F18+$G$1*G18+$H$1*H18+$I$1*I18+$J$1*J18+$K$1*K18+$L$1*L18+$M$1*M18+$N$1*N18+$O$1*O18+$P$1*P18+$Q$1*Q18+$R$1*R18+$S$1*S18+$T$1*T18+$U$1*U18+$V$1*V18+$W$1*W18+$X$1*X18+$Y$1*Y18+$Z$1*Z18+$AA$1*AA18</f>
        <v>130</v>
      </c>
      <c r="AF18" s="46"/>
      <c r="AG18" s="47"/>
      <c r="AH18" s="47">
        <f>AE18-AG18</f>
        <v>130</v>
      </c>
      <c r="AI18" s="48"/>
    </row>
    <row r="19" spans="1:35" s="1" customFormat="1" ht="15.75" customHeight="1">
      <c r="A19" s="80"/>
      <c r="B19" s="12"/>
      <c r="C19" s="10"/>
      <c r="D19" s="29"/>
      <c r="E19" s="35"/>
      <c r="F19" s="24"/>
      <c r="G19" s="24"/>
      <c r="H19" s="24"/>
      <c r="I19" s="24"/>
      <c r="J19" s="24"/>
      <c r="K19" s="36"/>
      <c r="L19" s="35"/>
      <c r="M19" s="24"/>
      <c r="N19" s="24"/>
      <c r="O19" s="24"/>
      <c r="P19" s="24"/>
      <c r="Q19" s="24"/>
      <c r="R19" s="36"/>
      <c r="S19" s="35"/>
      <c r="T19" s="24"/>
      <c r="U19" s="24"/>
      <c r="V19" s="24"/>
      <c r="W19" s="24"/>
      <c r="X19" s="24"/>
      <c r="Y19" s="24"/>
      <c r="Z19" s="24"/>
      <c r="AA19" s="36"/>
      <c r="AB19" s="8"/>
      <c r="AC19" s="8"/>
      <c r="AD19" s="8"/>
      <c r="AE19" s="9"/>
      <c r="AF19" s="9"/>
      <c r="AG19" s="11"/>
      <c r="AH19" s="11"/>
      <c r="AI19" s="12"/>
    </row>
    <row r="20" spans="1:35" s="1" customFormat="1" ht="15.75" customHeight="1">
      <c r="A20" s="80"/>
      <c r="B20" s="48" t="s">
        <v>40</v>
      </c>
      <c r="C20" s="39" t="s">
        <v>41</v>
      </c>
      <c r="D20" s="41" t="s">
        <v>42</v>
      </c>
      <c r="E20" s="42"/>
      <c r="F20" s="43"/>
      <c r="G20" s="43"/>
      <c r="H20" s="43"/>
      <c r="I20" s="43"/>
      <c r="J20" s="43"/>
      <c r="K20" s="44"/>
      <c r="L20" s="42"/>
      <c r="M20" s="43">
        <v>1</v>
      </c>
      <c r="N20" s="43">
        <v>1</v>
      </c>
      <c r="O20" s="43">
        <v>1</v>
      </c>
      <c r="P20" s="43">
        <v>1</v>
      </c>
      <c r="Q20" s="43">
        <v>1</v>
      </c>
      <c r="R20" s="44">
        <v>1</v>
      </c>
      <c r="S20" s="42">
        <v>1</v>
      </c>
      <c r="T20" s="43">
        <v>1</v>
      </c>
      <c r="U20" s="43">
        <v>1</v>
      </c>
      <c r="V20" s="43">
        <v>1</v>
      </c>
      <c r="W20" s="43">
        <v>1</v>
      </c>
      <c r="X20" s="43"/>
      <c r="Y20" s="43"/>
      <c r="Z20" s="43"/>
      <c r="AA20" s="44"/>
      <c r="AB20" s="53">
        <v>0.5208333333333334</v>
      </c>
      <c r="AC20" s="45">
        <v>0.6458333333333334</v>
      </c>
      <c r="AD20" s="45">
        <v>0.6354166666666666</v>
      </c>
      <c r="AE20" s="46">
        <f>$E$1*E20+$F$1*F20+$G$1*G20+$H$1*H20+$I$1*I20+$J$1*J20+$K$1*K20+$L$1*L20+$M$1*M20+$N$1*N20+$O$1*O20+$P$1*P20+$Q$1*Q20+$R$1*R20+$S$1*S20+$T$1*T20+$U$1*U20+$V$1*V20+$W$1*W20+$X$1*X20+$Y$1*Y20+$Z$1*Z20+$AA$1*AA20</f>
        <v>190</v>
      </c>
      <c r="AF20" s="46"/>
      <c r="AG20" s="47"/>
      <c r="AH20" s="47">
        <f>AE20-AG20</f>
        <v>190</v>
      </c>
      <c r="AI20" s="48">
        <v>1</v>
      </c>
    </row>
    <row r="21" spans="1:35" s="1" customFormat="1" ht="15.75" customHeight="1">
      <c r="A21" s="80"/>
      <c r="B21" s="12"/>
      <c r="C21" s="10"/>
      <c r="D21" s="29"/>
      <c r="E21" s="35"/>
      <c r="F21" s="24"/>
      <c r="G21" s="24"/>
      <c r="H21" s="24"/>
      <c r="I21" s="24"/>
      <c r="J21" s="24"/>
      <c r="K21" s="36"/>
      <c r="L21" s="35"/>
      <c r="M21" s="24"/>
      <c r="N21" s="24"/>
      <c r="O21" s="24"/>
      <c r="P21" s="24"/>
      <c r="Q21" s="24"/>
      <c r="R21" s="36"/>
      <c r="S21" s="35"/>
      <c r="T21" s="24"/>
      <c r="U21" s="24"/>
      <c r="V21" s="24"/>
      <c r="W21" s="24"/>
      <c r="X21" s="24"/>
      <c r="Y21" s="24"/>
      <c r="Z21" s="24"/>
      <c r="AA21" s="36"/>
      <c r="AB21" s="8"/>
      <c r="AC21" s="8"/>
      <c r="AD21" s="8"/>
      <c r="AE21" s="9"/>
      <c r="AF21" s="17"/>
      <c r="AG21" s="11"/>
      <c r="AH21" s="11"/>
      <c r="AI21" s="12"/>
    </row>
    <row r="22" spans="1:35" s="1" customFormat="1" ht="15.75" customHeight="1">
      <c r="A22" s="80"/>
      <c r="B22" s="77" t="s">
        <v>93</v>
      </c>
      <c r="C22" s="39" t="s">
        <v>65</v>
      </c>
      <c r="D22" s="41" t="s">
        <v>66</v>
      </c>
      <c r="E22" s="42">
        <v>1</v>
      </c>
      <c r="F22" s="43">
        <v>1</v>
      </c>
      <c r="G22" s="43">
        <v>1</v>
      </c>
      <c r="H22" s="43"/>
      <c r="I22" s="43"/>
      <c r="J22" s="43"/>
      <c r="K22" s="44"/>
      <c r="L22" s="42">
        <v>1</v>
      </c>
      <c r="M22" s="43">
        <v>1</v>
      </c>
      <c r="N22" s="43">
        <v>1</v>
      </c>
      <c r="O22" s="43">
        <v>1</v>
      </c>
      <c r="P22" s="43">
        <v>1</v>
      </c>
      <c r="Q22" s="43">
        <v>1</v>
      </c>
      <c r="R22" s="44">
        <v>1</v>
      </c>
      <c r="S22" s="42"/>
      <c r="T22" s="43"/>
      <c r="U22" s="43"/>
      <c r="V22" s="43"/>
      <c r="W22" s="43"/>
      <c r="X22" s="43"/>
      <c r="Y22" s="43"/>
      <c r="Z22" s="43"/>
      <c r="AA22" s="44"/>
      <c r="AB22" s="53">
        <v>0.5208333333333334</v>
      </c>
      <c r="AC22" s="45">
        <v>0.6458333333333334</v>
      </c>
      <c r="AD22" s="45">
        <v>0.6361111111111112</v>
      </c>
      <c r="AE22" s="46">
        <f>$E$1*E22+$F$1*F22+$G$1*G22+$H$1*H22+$I$1*I22+$J$1*J22+$K$1*K22+$L$1*L22+$M$1*M22+$N$1*N22+$O$1*O22+$P$1*P22+$Q$1*Q22+$R$1*R22+$S$1*S22+$T$1*T22+$U$1*U22+$V$1*V22+$W$1*W22+$X$1*X22+$Y$1*Y22+$Z$1*Z22+$AA$1*AA22</f>
        <v>200</v>
      </c>
      <c r="AF22" s="46"/>
      <c r="AG22" s="47"/>
      <c r="AH22" s="47">
        <f>AE22-AG22</f>
        <v>200</v>
      </c>
      <c r="AI22" s="48">
        <v>1</v>
      </c>
    </row>
    <row r="23" spans="1:35" s="1" customFormat="1" ht="15.75" customHeight="1">
      <c r="A23" s="81"/>
      <c r="B23" s="83"/>
      <c r="C23" s="39" t="s">
        <v>50</v>
      </c>
      <c r="D23" s="41" t="s">
        <v>51</v>
      </c>
      <c r="E23" s="42">
        <v>1</v>
      </c>
      <c r="F23" s="43">
        <v>1</v>
      </c>
      <c r="G23" s="43">
        <v>1</v>
      </c>
      <c r="H23" s="43"/>
      <c r="I23" s="43"/>
      <c r="J23" s="43"/>
      <c r="K23" s="44"/>
      <c r="L23" s="42">
        <v>1</v>
      </c>
      <c r="M23" s="43">
        <v>1</v>
      </c>
      <c r="N23" s="43">
        <v>1</v>
      </c>
      <c r="O23" s="43">
        <v>1</v>
      </c>
      <c r="P23" s="43">
        <v>1</v>
      </c>
      <c r="Q23" s="43">
        <v>1</v>
      </c>
      <c r="R23" s="44"/>
      <c r="S23" s="42"/>
      <c r="T23" s="43"/>
      <c r="U23" s="43"/>
      <c r="V23" s="43"/>
      <c r="W23" s="43"/>
      <c r="X23" s="43"/>
      <c r="Y23" s="43"/>
      <c r="Z23" s="43"/>
      <c r="AA23" s="44"/>
      <c r="AB23" s="53">
        <v>0.5208333333333334</v>
      </c>
      <c r="AC23" s="45">
        <v>0.6458333333333334</v>
      </c>
      <c r="AD23" s="45">
        <v>0.6361111111111112</v>
      </c>
      <c r="AE23" s="46">
        <f>$E$1*E23+$F$1*F23+$G$1*G23+$H$1*H23+$I$1*I23+$J$1*J23+$K$1*K23+$L$1*L23+$M$1*M23+$N$1*N23+$O$1*O23+$P$1*P23+$Q$1*Q23+$R$1*R23+$S$1*S23+$T$1*T23+$U$1*U23+$V$1*V23+$W$1*W23+$X$1*X23+$Y$1*Y23+$Z$1*Z23+$AA$1*AA23</f>
        <v>190</v>
      </c>
      <c r="AF23" s="46"/>
      <c r="AG23" s="47"/>
      <c r="AH23" s="47">
        <f>AE23-AG23</f>
        <v>190</v>
      </c>
      <c r="AI23" s="48">
        <v>2</v>
      </c>
    </row>
    <row r="24" spans="1:35" s="1" customFormat="1" ht="15.75" customHeight="1">
      <c r="A24" s="58"/>
      <c r="B24" s="12"/>
      <c r="C24" s="10"/>
      <c r="D24" s="29"/>
      <c r="E24" s="35"/>
      <c r="F24" s="24"/>
      <c r="G24" s="24"/>
      <c r="H24" s="24"/>
      <c r="I24" s="24"/>
      <c r="J24" s="24"/>
      <c r="K24" s="36"/>
      <c r="L24" s="35"/>
      <c r="M24" s="24"/>
      <c r="N24" s="24"/>
      <c r="O24" s="24"/>
      <c r="P24" s="24"/>
      <c r="Q24" s="24"/>
      <c r="R24" s="36"/>
      <c r="S24" s="35"/>
      <c r="T24" s="24"/>
      <c r="U24" s="24"/>
      <c r="V24" s="24"/>
      <c r="W24" s="24"/>
      <c r="X24" s="24"/>
      <c r="Y24" s="24"/>
      <c r="Z24" s="24"/>
      <c r="AA24" s="36"/>
      <c r="AB24" s="57"/>
      <c r="AC24" s="8"/>
      <c r="AD24" s="8"/>
      <c r="AE24" s="9"/>
      <c r="AF24" s="9"/>
      <c r="AG24" s="11"/>
      <c r="AH24" s="11"/>
      <c r="AI24" s="12"/>
    </row>
    <row r="25" spans="1:35" s="1" customFormat="1" ht="15.75" customHeight="1">
      <c r="A25" s="74" t="s">
        <v>86</v>
      </c>
      <c r="B25" s="48" t="s">
        <v>83</v>
      </c>
      <c r="C25" s="39" t="s">
        <v>52</v>
      </c>
      <c r="D25" s="41" t="s">
        <v>53</v>
      </c>
      <c r="E25" s="42">
        <v>1</v>
      </c>
      <c r="F25" s="43">
        <v>1</v>
      </c>
      <c r="G25" s="43">
        <v>1</v>
      </c>
      <c r="H25" s="43">
        <v>1</v>
      </c>
      <c r="I25" s="43"/>
      <c r="J25" s="43"/>
      <c r="K25" s="44"/>
      <c r="L25" s="42">
        <v>1</v>
      </c>
      <c r="M25" s="43">
        <v>1</v>
      </c>
      <c r="N25" s="43">
        <v>1</v>
      </c>
      <c r="O25" s="43">
        <v>1</v>
      </c>
      <c r="P25" s="43">
        <v>1</v>
      </c>
      <c r="Q25" s="43">
        <v>1</v>
      </c>
      <c r="R25" s="44">
        <v>1</v>
      </c>
      <c r="S25" s="42">
        <v>1</v>
      </c>
      <c r="T25" s="43">
        <v>1</v>
      </c>
      <c r="U25" s="43">
        <v>1</v>
      </c>
      <c r="V25" s="43">
        <v>1</v>
      </c>
      <c r="W25" s="43"/>
      <c r="X25" s="43"/>
      <c r="Y25" s="43"/>
      <c r="Z25" s="43"/>
      <c r="AA25" s="44"/>
      <c r="AB25" s="53">
        <v>0.5208333333333334</v>
      </c>
      <c r="AC25" s="45">
        <v>0.6458333333333334</v>
      </c>
      <c r="AD25" s="45">
        <v>0.6215277777777778</v>
      </c>
      <c r="AE25" s="46">
        <f>$E$1*E25+$F$1*F25+$G$1*G25+$H$1*H25+$I$1*I25+$J$1*J25+$K$1*K25+$L$1*L25+$M$1*M25+$N$1*N25+$O$1*O25+$P$1*P25+$Q$1*Q25+$R$1*R25+$S$1*S25+$T$1*T25+$U$1*U25+$V$1*V25+$W$1*W25+$X$1*X25+$Y$1*Y25+$Z$1*Z25+$AA$1*AA25</f>
        <v>280</v>
      </c>
      <c r="AF25" s="46"/>
      <c r="AG25" s="47"/>
      <c r="AH25" s="47">
        <f>AE25-AG25</f>
        <v>280</v>
      </c>
      <c r="AI25" s="48">
        <v>1</v>
      </c>
    </row>
    <row r="26" spans="1:35" s="1" customFormat="1" ht="15.75" customHeight="1">
      <c r="A26" s="80"/>
      <c r="B26" s="12"/>
      <c r="C26" s="10"/>
      <c r="D26" s="29"/>
      <c r="E26" s="35"/>
      <c r="F26" s="24"/>
      <c r="G26" s="24"/>
      <c r="H26" s="24"/>
      <c r="I26" s="24"/>
      <c r="J26" s="24"/>
      <c r="K26" s="36"/>
      <c r="L26" s="35"/>
      <c r="M26" s="24"/>
      <c r="N26" s="24"/>
      <c r="O26" s="24"/>
      <c r="P26" s="24"/>
      <c r="Q26" s="24"/>
      <c r="R26" s="36"/>
      <c r="S26" s="35"/>
      <c r="T26" s="24"/>
      <c r="U26" s="24"/>
      <c r="V26" s="24"/>
      <c r="W26" s="24"/>
      <c r="X26" s="24"/>
      <c r="Y26" s="24"/>
      <c r="Z26" s="24"/>
      <c r="AA26" s="36"/>
      <c r="AB26" s="8"/>
      <c r="AC26" s="8"/>
      <c r="AD26" s="8"/>
      <c r="AE26" s="9"/>
      <c r="AF26" s="9"/>
      <c r="AG26" s="11"/>
      <c r="AH26" s="11"/>
      <c r="AI26" s="12"/>
    </row>
    <row r="27" spans="1:35" s="1" customFormat="1" ht="15.75" customHeight="1">
      <c r="A27" s="80"/>
      <c r="B27" s="48" t="s">
        <v>84</v>
      </c>
      <c r="C27" s="39" t="s">
        <v>60</v>
      </c>
      <c r="D27" s="41" t="s">
        <v>97</v>
      </c>
      <c r="E27" s="42">
        <v>1</v>
      </c>
      <c r="F27" s="43">
        <v>1</v>
      </c>
      <c r="G27" s="43">
        <v>1</v>
      </c>
      <c r="H27" s="43"/>
      <c r="I27" s="43"/>
      <c r="J27" s="43"/>
      <c r="K27" s="44"/>
      <c r="L27" s="42">
        <v>1</v>
      </c>
      <c r="M27" s="43">
        <v>1</v>
      </c>
      <c r="N27" s="43">
        <v>1</v>
      </c>
      <c r="O27" s="43">
        <v>1</v>
      </c>
      <c r="P27" s="43">
        <v>1</v>
      </c>
      <c r="Q27" s="43"/>
      <c r="R27" s="44"/>
      <c r="S27" s="42">
        <v>1</v>
      </c>
      <c r="T27" s="43">
        <v>1</v>
      </c>
      <c r="U27" s="43">
        <v>1</v>
      </c>
      <c r="V27" s="43">
        <v>1</v>
      </c>
      <c r="W27" s="43">
        <v>1</v>
      </c>
      <c r="X27" s="43">
        <v>1</v>
      </c>
      <c r="Y27" s="43">
        <v>1</v>
      </c>
      <c r="Z27" s="43">
        <v>1</v>
      </c>
      <c r="AA27" s="44">
        <v>1</v>
      </c>
      <c r="AB27" s="53">
        <v>0.5208333333333334</v>
      </c>
      <c r="AC27" s="45">
        <v>0.6458333333333334</v>
      </c>
      <c r="AD27" s="45">
        <v>0.6451388888888888</v>
      </c>
      <c r="AE27" s="46">
        <f>$E$1*E27+$F$1*F27+$G$1*G27+$H$1*H27+$I$1*I27+$J$1*J27+$K$1*K27+$L$1*L27+$M$1*M27+$N$1*N27+$O$1*O27+$P$1*P27+$Q$1*Q27+$R$1*R27+$S$1*S27+$T$1*T27+$U$1*U27+$V$1*V27+$W$1*W27+$X$1*X27+$Y$1*Y27+$Z$1*Z27+$AA$1*AA27</f>
        <v>350</v>
      </c>
      <c r="AF27" s="46"/>
      <c r="AG27" s="47"/>
      <c r="AH27" s="47">
        <f>AE27-AG27</f>
        <v>350</v>
      </c>
      <c r="AI27" s="48">
        <v>1</v>
      </c>
    </row>
    <row r="28" spans="1:35" s="1" customFormat="1" ht="15.75" customHeight="1">
      <c r="A28" s="80"/>
      <c r="B28" s="12"/>
      <c r="C28" s="16"/>
      <c r="D28" s="30"/>
      <c r="E28" s="35"/>
      <c r="F28" s="24"/>
      <c r="G28" s="24"/>
      <c r="H28" s="24"/>
      <c r="I28" s="24"/>
      <c r="J28" s="24"/>
      <c r="K28" s="36"/>
      <c r="L28" s="35"/>
      <c r="M28" s="24"/>
      <c r="N28" s="24"/>
      <c r="O28" s="24"/>
      <c r="P28" s="24"/>
      <c r="Q28" s="24"/>
      <c r="R28" s="36"/>
      <c r="S28" s="35"/>
      <c r="T28" s="24"/>
      <c r="U28" s="24"/>
      <c r="V28" s="24"/>
      <c r="W28" s="24"/>
      <c r="X28" s="24"/>
      <c r="Y28" s="24"/>
      <c r="Z28" s="24"/>
      <c r="AA28" s="36"/>
      <c r="AB28" s="8"/>
      <c r="AC28" s="8"/>
      <c r="AD28" s="8"/>
      <c r="AE28" s="9"/>
      <c r="AF28" s="17"/>
      <c r="AG28" s="11"/>
      <c r="AH28" s="11"/>
      <c r="AI28" s="12"/>
    </row>
    <row r="29" spans="1:36" s="1" customFormat="1" ht="15.75" customHeight="1">
      <c r="A29" s="80"/>
      <c r="B29" s="77" t="s">
        <v>23</v>
      </c>
      <c r="C29" s="39" t="s">
        <v>32</v>
      </c>
      <c r="D29" s="41" t="s">
        <v>31</v>
      </c>
      <c r="E29" s="42">
        <v>1</v>
      </c>
      <c r="F29" s="43">
        <v>1</v>
      </c>
      <c r="G29" s="43">
        <v>1</v>
      </c>
      <c r="H29" s="43">
        <v>1</v>
      </c>
      <c r="I29" s="43">
        <v>1</v>
      </c>
      <c r="J29" s="43">
        <v>1</v>
      </c>
      <c r="K29" s="44">
        <v>1</v>
      </c>
      <c r="L29" s="42">
        <v>1</v>
      </c>
      <c r="M29" s="43">
        <v>1</v>
      </c>
      <c r="N29" s="43">
        <v>1</v>
      </c>
      <c r="O29" s="43">
        <v>1</v>
      </c>
      <c r="P29" s="43">
        <v>1</v>
      </c>
      <c r="Q29" s="43">
        <v>1</v>
      </c>
      <c r="R29" s="44">
        <v>1</v>
      </c>
      <c r="S29" s="42">
        <v>1</v>
      </c>
      <c r="T29" s="43">
        <v>1</v>
      </c>
      <c r="U29" s="43">
        <v>1</v>
      </c>
      <c r="V29" s="43">
        <v>1</v>
      </c>
      <c r="W29" s="43">
        <v>1</v>
      </c>
      <c r="X29" s="43">
        <v>1</v>
      </c>
      <c r="Y29" s="43">
        <v>1</v>
      </c>
      <c r="Z29" s="43">
        <v>1</v>
      </c>
      <c r="AA29" s="44">
        <v>1</v>
      </c>
      <c r="AB29" s="53">
        <v>0.5208333333333334</v>
      </c>
      <c r="AC29" s="45">
        <v>0.6458333333333334</v>
      </c>
      <c r="AD29" s="45">
        <v>0.6506944444444445</v>
      </c>
      <c r="AE29" s="46">
        <f>$E$1*E29+$F$1*F29+$G$1*G29+$H$1*H29+$I$1*I29+$J$1*J29+$K$1*K29+$L$1*L29+$M$1*M29+$N$1*N29+$O$1*O29+$P$1*P29+$Q$1*Q29+$R$1*R29+$S$1*S29+$T$1*T29+$U$1*U29+$V$1*V29+$W$1*W29+$X$1*X29+$Y$1*Y29+$Z$1*Z29+$AA$1*AA29</f>
        <v>420</v>
      </c>
      <c r="AF29" s="46">
        <v>7</v>
      </c>
      <c r="AG29" s="47">
        <v>14</v>
      </c>
      <c r="AH29" s="47">
        <f>AE29-AG29</f>
        <v>406</v>
      </c>
      <c r="AI29" s="48">
        <v>1</v>
      </c>
      <c r="AJ29" s="1" t="s">
        <v>99</v>
      </c>
    </row>
    <row r="30" spans="1:36" s="1" customFormat="1" ht="15.75" customHeight="1">
      <c r="A30" s="80"/>
      <c r="B30" s="78"/>
      <c r="C30" s="39" t="s">
        <v>57</v>
      </c>
      <c r="D30" s="51" t="s">
        <v>22</v>
      </c>
      <c r="E30" s="42">
        <v>1</v>
      </c>
      <c r="F30" s="43">
        <v>1</v>
      </c>
      <c r="G30" s="43">
        <v>1</v>
      </c>
      <c r="H30" s="43">
        <v>1</v>
      </c>
      <c r="I30" s="43">
        <v>1</v>
      </c>
      <c r="J30" s="43">
        <v>1</v>
      </c>
      <c r="K30" s="44"/>
      <c r="L30" s="42">
        <v>1</v>
      </c>
      <c r="M30" s="43">
        <v>1</v>
      </c>
      <c r="N30" s="43">
        <v>1</v>
      </c>
      <c r="O30" s="43">
        <v>1</v>
      </c>
      <c r="P30" s="43">
        <v>1</v>
      </c>
      <c r="Q30" s="43">
        <v>1</v>
      </c>
      <c r="R30" s="44">
        <v>1</v>
      </c>
      <c r="S30" s="42">
        <v>1</v>
      </c>
      <c r="T30" s="43">
        <v>1</v>
      </c>
      <c r="U30" s="43">
        <v>1</v>
      </c>
      <c r="V30" s="43">
        <v>1</v>
      </c>
      <c r="W30" s="43">
        <v>1</v>
      </c>
      <c r="X30" s="43">
        <v>1</v>
      </c>
      <c r="Y30" s="43">
        <v>1</v>
      </c>
      <c r="Z30" s="43"/>
      <c r="AA30" s="44"/>
      <c r="AB30" s="53">
        <v>0.5208333333333334</v>
      </c>
      <c r="AC30" s="45">
        <v>0.6458333333333334</v>
      </c>
      <c r="AD30" s="45">
        <v>0.6458333333333334</v>
      </c>
      <c r="AE30" s="46">
        <f>$E$1*E30+$F$1*F30+$G$1*G30+$H$1*H30+$I$1*I30+$J$1*J30+$K$1*K30+$L$1*L30+$M$1*M30+$N$1*N30+$O$1*O30+$P$1*P30+$Q$1*Q30+$R$1*R30+$S$1*S30+$T$1*T30+$U$1*U30+$V$1*V30+$W$1*W30+$X$1*X30+$Y$1*Y30+$Z$1*Z30+$AA$1*AA30</f>
        <v>380</v>
      </c>
      <c r="AF30" s="50"/>
      <c r="AG30" s="47"/>
      <c r="AH30" s="47">
        <f>AE30-AG30</f>
        <v>380</v>
      </c>
      <c r="AI30" s="48">
        <v>2</v>
      </c>
      <c r="AJ30" s="1" t="s">
        <v>99</v>
      </c>
    </row>
    <row r="31" spans="1:35" s="1" customFormat="1" ht="15.75" customHeight="1">
      <c r="A31" s="80"/>
      <c r="B31" s="12"/>
      <c r="C31" s="10"/>
      <c r="D31" s="29"/>
      <c r="E31" s="35"/>
      <c r="F31" s="24"/>
      <c r="G31" s="24"/>
      <c r="H31" s="24"/>
      <c r="I31" s="24"/>
      <c r="J31" s="24"/>
      <c r="K31" s="36"/>
      <c r="L31" s="35"/>
      <c r="M31" s="24"/>
      <c r="N31" s="24"/>
      <c r="O31" s="24"/>
      <c r="P31" s="24"/>
      <c r="Q31" s="24"/>
      <c r="R31" s="36"/>
      <c r="S31" s="35"/>
      <c r="T31" s="24"/>
      <c r="U31" s="24"/>
      <c r="V31" s="24"/>
      <c r="W31" s="24"/>
      <c r="X31" s="24"/>
      <c r="Y31" s="24"/>
      <c r="Z31" s="24"/>
      <c r="AA31" s="36"/>
      <c r="AB31" s="8"/>
      <c r="AC31" s="8"/>
      <c r="AD31" s="8"/>
      <c r="AE31" s="9"/>
      <c r="AF31" s="17"/>
      <c r="AG31" s="11"/>
      <c r="AH31" s="11"/>
      <c r="AI31" s="12"/>
    </row>
    <row r="32" spans="1:35" s="1" customFormat="1" ht="15.75" customHeight="1">
      <c r="A32" s="81"/>
      <c r="B32" s="48" t="s">
        <v>69</v>
      </c>
      <c r="C32" s="39" t="s">
        <v>70</v>
      </c>
      <c r="D32" s="41" t="s">
        <v>71</v>
      </c>
      <c r="E32" s="42">
        <v>1</v>
      </c>
      <c r="F32" s="43">
        <v>1</v>
      </c>
      <c r="G32" s="43">
        <v>1</v>
      </c>
      <c r="H32" s="43"/>
      <c r="I32" s="43"/>
      <c r="J32" s="43"/>
      <c r="K32" s="44"/>
      <c r="L32" s="42">
        <v>1</v>
      </c>
      <c r="M32" s="43">
        <v>1</v>
      </c>
      <c r="N32" s="43">
        <v>1</v>
      </c>
      <c r="O32" s="43"/>
      <c r="P32" s="43"/>
      <c r="Q32" s="43"/>
      <c r="R32" s="44"/>
      <c r="S32" s="42">
        <v>1</v>
      </c>
      <c r="T32" s="43">
        <v>1</v>
      </c>
      <c r="U32" s="43">
        <v>1</v>
      </c>
      <c r="V32" s="43">
        <v>1</v>
      </c>
      <c r="W32" s="43">
        <v>1</v>
      </c>
      <c r="X32" s="43">
        <v>1</v>
      </c>
      <c r="Y32" s="43">
        <v>1</v>
      </c>
      <c r="Z32" s="43">
        <v>1</v>
      </c>
      <c r="AA32" s="44">
        <v>1</v>
      </c>
      <c r="AB32" s="53">
        <v>0.5208333333333334</v>
      </c>
      <c r="AC32" s="45">
        <v>0.6458333333333334</v>
      </c>
      <c r="AD32" s="45">
        <v>0.642361111111111</v>
      </c>
      <c r="AE32" s="46">
        <f>$E$1*E32+$F$1*F32+$G$1*G32+$H$1*H32+$I$1*I32+$J$1*J32+$K$1*K32+$L$1*L32+$M$1*M32+$N$1*N32+$O$1*O32+$P$1*P32+$Q$1*Q32+$R$1*R32+$S$1*S32+$T$1*T32+$U$1*U32+$V$1*V32+$W$1*W32+$X$1*X32+$Y$1*Y32+$Z$1*Z32+$AA$1*AA32</f>
        <v>310</v>
      </c>
      <c r="AF32" s="46"/>
      <c r="AG32" s="47"/>
      <c r="AH32" s="47">
        <f>AE32-AG32</f>
        <v>310</v>
      </c>
      <c r="AI32" s="48">
        <v>1</v>
      </c>
    </row>
    <row r="33" spans="1:35" s="1" customFormat="1" ht="15.75" customHeight="1">
      <c r="A33" s="58"/>
      <c r="B33" s="12"/>
      <c r="C33" s="10"/>
      <c r="D33" s="29"/>
      <c r="E33" s="35"/>
      <c r="F33" s="24"/>
      <c r="G33" s="24"/>
      <c r="H33" s="24"/>
      <c r="I33" s="24"/>
      <c r="J33" s="24"/>
      <c r="K33" s="36"/>
      <c r="L33" s="35"/>
      <c r="M33" s="24"/>
      <c r="N33" s="24"/>
      <c r="O33" s="24"/>
      <c r="P33" s="24"/>
      <c r="Q33" s="24"/>
      <c r="R33" s="36"/>
      <c r="S33" s="35"/>
      <c r="T33" s="24"/>
      <c r="U33" s="24"/>
      <c r="V33" s="24"/>
      <c r="W33" s="24"/>
      <c r="X33" s="24"/>
      <c r="Y33" s="24"/>
      <c r="Z33" s="24"/>
      <c r="AA33" s="36"/>
      <c r="AB33" s="8"/>
      <c r="AC33" s="8"/>
      <c r="AD33" s="8"/>
      <c r="AE33" s="9"/>
      <c r="AF33" s="17"/>
      <c r="AG33" s="11"/>
      <c r="AH33" s="11"/>
      <c r="AI33" s="12"/>
    </row>
    <row r="34" spans="1:35" s="1" customFormat="1" ht="15.75" customHeight="1">
      <c r="A34" s="74" t="s">
        <v>87</v>
      </c>
      <c r="B34" s="48" t="s">
        <v>43</v>
      </c>
      <c r="C34" s="39" t="s">
        <v>44</v>
      </c>
      <c r="D34" s="41"/>
      <c r="E34" s="42">
        <v>1</v>
      </c>
      <c r="F34" s="43">
        <v>1</v>
      </c>
      <c r="G34" s="43">
        <v>1</v>
      </c>
      <c r="H34" s="43">
        <v>1</v>
      </c>
      <c r="I34" s="43"/>
      <c r="J34" s="43"/>
      <c r="K34" s="44"/>
      <c r="L34" s="42">
        <v>1</v>
      </c>
      <c r="M34" s="43">
        <v>1</v>
      </c>
      <c r="N34" s="43">
        <v>1</v>
      </c>
      <c r="O34" s="43">
        <v>1</v>
      </c>
      <c r="P34" s="43">
        <v>1</v>
      </c>
      <c r="Q34" s="43">
        <v>1</v>
      </c>
      <c r="R34" s="44">
        <v>1</v>
      </c>
      <c r="S34" s="42">
        <v>1</v>
      </c>
      <c r="T34" s="43">
        <v>1</v>
      </c>
      <c r="U34" s="43">
        <v>1</v>
      </c>
      <c r="V34" s="43">
        <v>1</v>
      </c>
      <c r="W34" s="43"/>
      <c r="X34" s="43"/>
      <c r="Y34" s="43"/>
      <c r="Z34" s="43"/>
      <c r="AA34" s="44"/>
      <c r="AB34" s="53">
        <v>0.5208333333333334</v>
      </c>
      <c r="AC34" s="45">
        <v>0.6458333333333334</v>
      </c>
      <c r="AD34" s="45">
        <v>0.6361111111111112</v>
      </c>
      <c r="AE34" s="46">
        <f>$E$1*E34+$F$1*F34+$G$1*G34+$H$1*H34+$I$1*I34+$J$1*J34+$K$1*K34+$L$1*L34+$M$1*M34+$N$1*N34+$O$1*O34+$P$1*P34+$Q$1*Q34+$R$1*R34+$S$1*S34+$T$1*T34+$U$1*U34+$V$1*V34+$W$1*W34+$X$1*X34+$Y$1*Y34+$Z$1*Z34+$AA$1*AA34</f>
        <v>280</v>
      </c>
      <c r="AF34" s="46"/>
      <c r="AG34" s="47"/>
      <c r="AH34" s="47">
        <f>AE34-AG34</f>
        <v>280</v>
      </c>
      <c r="AI34" s="48">
        <v>1</v>
      </c>
    </row>
    <row r="35" spans="1:35" s="1" customFormat="1" ht="15.75" customHeight="1">
      <c r="A35" s="75"/>
      <c r="B35" s="12"/>
      <c r="C35" s="10"/>
      <c r="D35" s="29"/>
      <c r="E35" s="35"/>
      <c r="F35" s="24"/>
      <c r="G35" s="24"/>
      <c r="H35" s="24"/>
      <c r="I35" s="24"/>
      <c r="J35" s="24"/>
      <c r="K35" s="36"/>
      <c r="L35" s="35"/>
      <c r="M35" s="24"/>
      <c r="N35" s="24"/>
      <c r="O35" s="24"/>
      <c r="P35" s="24"/>
      <c r="Q35" s="24"/>
      <c r="R35" s="36"/>
      <c r="S35" s="35"/>
      <c r="T35" s="24"/>
      <c r="U35" s="24"/>
      <c r="V35" s="24"/>
      <c r="W35" s="24"/>
      <c r="X35" s="24"/>
      <c r="Y35" s="24"/>
      <c r="Z35" s="24"/>
      <c r="AA35" s="36"/>
      <c r="AB35" s="8"/>
      <c r="AC35" s="8"/>
      <c r="AD35" s="8"/>
      <c r="AE35" s="9"/>
      <c r="AF35" s="17"/>
      <c r="AG35" s="11"/>
      <c r="AH35" s="11"/>
      <c r="AI35" s="12"/>
    </row>
    <row r="36" spans="1:36" s="1" customFormat="1" ht="15.75" customHeight="1">
      <c r="A36" s="75"/>
      <c r="B36" s="77" t="s">
        <v>89</v>
      </c>
      <c r="C36" s="39" t="s">
        <v>56</v>
      </c>
      <c r="D36" s="41" t="s">
        <v>82</v>
      </c>
      <c r="E36" s="42">
        <v>1</v>
      </c>
      <c r="F36" s="43">
        <v>1</v>
      </c>
      <c r="G36" s="43">
        <v>1</v>
      </c>
      <c r="H36" s="43">
        <v>1</v>
      </c>
      <c r="I36" s="43">
        <v>1</v>
      </c>
      <c r="J36" s="43">
        <v>1</v>
      </c>
      <c r="K36" s="44"/>
      <c r="L36" s="42">
        <v>1</v>
      </c>
      <c r="M36" s="43">
        <v>1</v>
      </c>
      <c r="N36" s="43">
        <v>1</v>
      </c>
      <c r="O36" s="43">
        <v>1</v>
      </c>
      <c r="P36" s="43">
        <v>1</v>
      </c>
      <c r="Q36" s="43">
        <v>1</v>
      </c>
      <c r="R36" s="44">
        <v>1</v>
      </c>
      <c r="S36" s="42">
        <v>1</v>
      </c>
      <c r="T36" s="43">
        <v>1</v>
      </c>
      <c r="U36" s="43">
        <v>1</v>
      </c>
      <c r="V36" s="43">
        <v>1</v>
      </c>
      <c r="W36" s="43">
        <v>1</v>
      </c>
      <c r="X36" s="43">
        <v>1</v>
      </c>
      <c r="Y36" s="43">
        <v>1</v>
      </c>
      <c r="Z36" s="43"/>
      <c r="AA36" s="44"/>
      <c r="AB36" s="53">
        <v>0.5208333333333334</v>
      </c>
      <c r="AC36" s="45">
        <v>0.6458333333333334</v>
      </c>
      <c r="AD36" s="45">
        <v>0.6368055555555555</v>
      </c>
      <c r="AE36" s="46">
        <f>$E$1*E36+$F$1*F36+$G$1*G36+$H$1*H36+$I$1*I36+$J$1*J36+$K$1*K36+$L$1*L36+$M$1*M36+$N$1*N36+$O$1*O36+$P$1*P36+$Q$1*Q36+$R$1*R36+$S$1*S36+$T$1*T36+$U$1*U36+$V$1*V36+$W$1*W36+$X$1*X36+$Y$1*Y36+$Z$1*Z36+$AA$1*AA36</f>
        <v>380</v>
      </c>
      <c r="AF36" s="46"/>
      <c r="AG36" s="47"/>
      <c r="AH36" s="47">
        <f>AE36-AG36</f>
        <v>380</v>
      </c>
      <c r="AI36" s="48">
        <v>1</v>
      </c>
      <c r="AJ36" s="1" t="s">
        <v>99</v>
      </c>
    </row>
    <row r="37" spans="1:36" s="1" customFormat="1" ht="15.75" customHeight="1">
      <c r="A37" s="75"/>
      <c r="B37" s="82"/>
      <c r="C37" s="39" t="s">
        <v>68</v>
      </c>
      <c r="D37" s="41" t="s">
        <v>67</v>
      </c>
      <c r="E37" s="42">
        <v>1</v>
      </c>
      <c r="F37" s="43">
        <v>1</v>
      </c>
      <c r="G37" s="43">
        <v>1</v>
      </c>
      <c r="H37" s="43">
        <v>1</v>
      </c>
      <c r="I37" s="43"/>
      <c r="J37" s="43"/>
      <c r="K37" s="44"/>
      <c r="L37" s="42">
        <v>1</v>
      </c>
      <c r="M37" s="43"/>
      <c r="N37" s="43">
        <v>1</v>
      </c>
      <c r="O37" s="43">
        <v>1</v>
      </c>
      <c r="P37" s="43">
        <v>1</v>
      </c>
      <c r="Q37" s="43"/>
      <c r="R37" s="44"/>
      <c r="S37" s="42">
        <v>1</v>
      </c>
      <c r="T37" s="43">
        <v>1</v>
      </c>
      <c r="U37" s="43">
        <v>1</v>
      </c>
      <c r="V37" s="43">
        <v>1</v>
      </c>
      <c r="W37" s="43">
        <v>1</v>
      </c>
      <c r="X37" s="43">
        <v>1</v>
      </c>
      <c r="Y37" s="43">
        <v>1</v>
      </c>
      <c r="Z37" s="43">
        <v>1</v>
      </c>
      <c r="AA37" s="44">
        <v>1</v>
      </c>
      <c r="AB37" s="53">
        <v>0.5208333333333334</v>
      </c>
      <c r="AC37" s="45">
        <v>0.6458333333333334</v>
      </c>
      <c r="AD37" s="45">
        <v>0.65</v>
      </c>
      <c r="AE37" s="46">
        <f>$E$1*E37+$F$1*F37+$G$1*G37+$H$1*H37+$I$1*I37+$J$1*J37+$K$1*K37+$L$1*L37+$M$1*M37+$N$1*N37+$O$1*O37+$P$1*P37+$Q$1*Q37+$R$1*R37+$S$1*S37+$T$1*T37+$U$1*U37+$V$1*V37+$W$1*W37+$X$1*X37+$Y$1*Y37+$Z$1*Z37+$AA$1*AA37</f>
        <v>360</v>
      </c>
      <c r="AF37" s="46">
        <v>6</v>
      </c>
      <c r="AG37" s="47">
        <v>12</v>
      </c>
      <c r="AH37" s="47">
        <f>AE37-AG37</f>
        <v>348</v>
      </c>
      <c r="AI37" s="48">
        <v>2</v>
      </c>
      <c r="AJ37" s="1" t="s">
        <v>99</v>
      </c>
    </row>
    <row r="38" spans="1:36" s="1" customFormat="1" ht="15.75" customHeight="1">
      <c r="A38" s="75"/>
      <c r="B38" s="82"/>
      <c r="C38" s="39" t="s">
        <v>80</v>
      </c>
      <c r="D38" s="41" t="s">
        <v>81</v>
      </c>
      <c r="E38" s="42">
        <v>1</v>
      </c>
      <c r="F38" s="43"/>
      <c r="G38" s="43"/>
      <c r="H38" s="43"/>
      <c r="I38" s="43"/>
      <c r="J38" s="43"/>
      <c r="K38" s="44"/>
      <c r="L38" s="42">
        <v>1</v>
      </c>
      <c r="M38" s="43">
        <v>1</v>
      </c>
      <c r="N38" s="43">
        <v>1</v>
      </c>
      <c r="O38" s="43">
        <v>1</v>
      </c>
      <c r="P38" s="43"/>
      <c r="Q38" s="43"/>
      <c r="R38" s="44"/>
      <c r="S38" s="42">
        <v>1</v>
      </c>
      <c r="T38" s="43">
        <v>1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43">
        <v>1</v>
      </c>
      <c r="AA38" s="44"/>
      <c r="AB38" s="53">
        <v>0.5208333333333334</v>
      </c>
      <c r="AC38" s="45">
        <v>0.6458333333333334</v>
      </c>
      <c r="AD38" s="45">
        <v>0.6368055555555555</v>
      </c>
      <c r="AE38" s="46">
        <f>$E$1*E38+$F$1*F38+$G$1*G38+$H$1*H38+$I$1*I38+$J$1*J38+$K$1*K38+$L$1*L38+$M$1*M38+$N$1*N38+$O$1*O38+$P$1*P38+$Q$1*Q38+$R$1*R38+$S$1*S38+$T$1*T38+$U$1*U38+$V$1*V38+$W$1*W38+$X$1*X38+$Y$1*Y38+$Z$1*Z38+$AA$1*AA38</f>
        <v>260</v>
      </c>
      <c r="AF38" s="46"/>
      <c r="AG38" s="47"/>
      <c r="AH38" s="47">
        <f>AE38-AG38</f>
        <v>260</v>
      </c>
      <c r="AI38" s="48">
        <v>3</v>
      </c>
      <c r="AJ38" s="1" t="s">
        <v>99</v>
      </c>
    </row>
    <row r="39" spans="1:35" s="1" customFormat="1" ht="15.75" customHeight="1">
      <c r="A39" s="75"/>
      <c r="B39" s="82"/>
      <c r="C39" s="39" t="s">
        <v>35</v>
      </c>
      <c r="D39" s="41" t="s">
        <v>36</v>
      </c>
      <c r="E39" s="42"/>
      <c r="F39" s="43"/>
      <c r="G39" s="43"/>
      <c r="H39" s="43"/>
      <c r="I39" s="43"/>
      <c r="J39" s="43"/>
      <c r="K39" s="44"/>
      <c r="L39" s="42">
        <v>1</v>
      </c>
      <c r="M39" s="43">
        <v>1</v>
      </c>
      <c r="N39" s="43">
        <v>1</v>
      </c>
      <c r="O39" s="43"/>
      <c r="P39" s="43"/>
      <c r="Q39" s="43"/>
      <c r="R39" s="44"/>
      <c r="S39" s="42">
        <v>1</v>
      </c>
      <c r="T39" s="43"/>
      <c r="U39" s="43">
        <v>1</v>
      </c>
      <c r="V39" s="43">
        <v>1</v>
      </c>
      <c r="W39" s="43">
        <v>1</v>
      </c>
      <c r="X39" s="43">
        <v>1</v>
      </c>
      <c r="Y39" s="43">
        <v>1</v>
      </c>
      <c r="Z39" s="43">
        <v>1</v>
      </c>
      <c r="AA39" s="44">
        <v>1</v>
      </c>
      <c r="AB39" s="53">
        <v>0.5208333333333334</v>
      </c>
      <c r="AC39" s="45">
        <v>0.6458333333333334</v>
      </c>
      <c r="AD39" s="45">
        <v>0.6375</v>
      </c>
      <c r="AE39" s="46">
        <f>$E$1*E39+$F$1*F39+$G$1*G39+$H$1*H39+$I$1*I39+$J$1*J39+$K$1*K39+$L$1*L39+$M$1*M39+$N$1*N39+$O$1*O39+$P$1*P39+$Q$1*Q39+$R$1*R39+$S$1*S39+$T$1*T39+$U$1*U39+$V$1*V39+$W$1*W39+$X$1*X39+$Y$1*Y39+$Z$1*Z39+$AA$1*AA39</f>
        <v>220</v>
      </c>
      <c r="AF39" s="46"/>
      <c r="AG39" s="47"/>
      <c r="AH39" s="47">
        <f>AE39-AG39</f>
        <v>220</v>
      </c>
      <c r="AI39" s="48"/>
    </row>
    <row r="40" spans="1:35" s="1" customFormat="1" ht="15.75" customHeight="1">
      <c r="A40" s="75"/>
      <c r="B40" s="83"/>
      <c r="C40" s="39" t="s">
        <v>45</v>
      </c>
      <c r="D40" s="41" t="s">
        <v>46</v>
      </c>
      <c r="E40" s="35"/>
      <c r="F40" s="24"/>
      <c r="G40" s="24"/>
      <c r="H40" s="24"/>
      <c r="I40" s="24"/>
      <c r="J40" s="24"/>
      <c r="K40" s="36"/>
      <c r="L40" s="35"/>
      <c r="M40" s="24"/>
      <c r="N40" s="24"/>
      <c r="O40" s="24"/>
      <c r="P40" s="24"/>
      <c r="Q40" s="24"/>
      <c r="R40" s="36"/>
      <c r="S40" s="35"/>
      <c r="T40" s="24"/>
      <c r="U40" s="24"/>
      <c r="V40" s="24"/>
      <c r="W40" s="24"/>
      <c r="X40" s="24"/>
      <c r="Y40" s="24"/>
      <c r="Z40" s="24"/>
      <c r="AA40" s="36"/>
      <c r="AB40" s="53">
        <v>0.5208333333333334</v>
      </c>
      <c r="AC40" s="45">
        <v>0.6458333333333334</v>
      </c>
      <c r="AD40" s="45" t="s">
        <v>96</v>
      </c>
      <c r="AE40" s="9">
        <f>$E$1*E40+$F$1*F40+$G$1*G40+$H$1*H40+$I$1*I40+$J$1*J40+$K$1*K40+$L$1*L40+$M$1*M40+$N$1*N40+$O$1*O40+$P$1*P40+$Q$1*Q40+$R$1*R40+$S$1*S40+$T$1*T40+$U$1*U40+$V$1*V40+$W$1*W40+$X$1*X40+$Y$1*Y40+$Z$1*Z40+$AA$1*AA40</f>
        <v>0</v>
      </c>
      <c r="AF40" s="46"/>
      <c r="AG40" s="47"/>
      <c r="AH40" s="47">
        <f>AE40-AG40</f>
        <v>0</v>
      </c>
      <c r="AI40" s="48"/>
    </row>
    <row r="41" spans="1:35" ht="15.75" customHeight="1">
      <c r="A41" s="75"/>
      <c r="B41" s="12"/>
      <c r="C41" s="18"/>
      <c r="D41" s="31"/>
      <c r="E41" s="60"/>
      <c r="F41" s="61"/>
      <c r="G41" s="61"/>
      <c r="H41" s="61"/>
      <c r="I41" s="61"/>
      <c r="J41" s="61"/>
      <c r="K41" s="62"/>
      <c r="L41" s="60"/>
      <c r="M41" s="61"/>
      <c r="N41" s="61"/>
      <c r="O41" s="61"/>
      <c r="P41" s="61"/>
      <c r="Q41" s="61"/>
      <c r="R41" s="62"/>
      <c r="S41" s="60"/>
      <c r="T41" s="61"/>
      <c r="U41" s="61"/>
      <c r="V41" s="61"/>
      <c r="W41" s="61"/>
      <c r="X41" s="61"/>
      <c r="Y41" s="61"/>
      <c r="Z41" s="61"/>
      <c r="AA41" s="62"/>
      <c r="AB41" s="8"/>
      <c r="AC41" s="8"/>
      <c r="AD41" s="8"/>
      <c r="AE41" s="9"/>
      <c r="AF41" s="17"/>
      <c r="AG41" s="20"/>
      <c r="AH41" s="11"/>
      <c r="AI41" s="21"/>
    </row>
    <row r="42" spans="1:35" ht="15.75" customHeight="1">
      <c r="A42" s="75"/>
      <c r="B42" s="48" t="s">
        <v>90</v>
      </c>
      <c r="C42" s="55" t="s">
        <v>54</v>
      </c>
      <c r="D42" s="56" t="s">
        <v>55</v>
      </c>
      <c r="E42" s="63">
        <v>1</v>
      </c>
      <c r="F42" s="64">
        <v>1</v>
      </c>
      <c r="G42" s="64">
        <v>1</v>
      </c>
      <c r="H42" s="64"/>
      <c r="I42" s="64"/>
      <c r="J42" s="64"/>
      <c r="K42" s="65"/>
      <c r="L42" s="63">
        <v>1</v>
      </c>
      <c r="M42" s="64">
        <v>1</v>
      </c>
      <c r="N42" s="64">
        <v>1</v>
      </c>
      <c r="O42" s="64">
        <v>1</v>
      </c>
      <c r="P42" s="64">
        <v>1</v>
      </c>
      <c r="Q42" s="64">
        <v>1</v>
      </c>
      <c r="R42" s="65">
        <v>1</v>
      </c>
      <c r="S42" s="63">
        <v>1</v>
      </c>
      <c r="T42" s="64">
        <v>1</v>
      </c>
      <c r="U42" s="64">
        <v>1</v>
      </c>
      <c r="V42" s="64">
        <v>1</v>
      </c>
      <c r="W42" s="64">
        <v>1</v>
      </c>
      <c r="X42" s="64">
        <v>1</v>
      </c>
      <c r="Y42" s="64">
        <v>1</v>
      </c>
      <c r="Z42" s="64"/>
      <c r="AA42" s="65"/>
      <c r="AB42" s="53">
        <v>0.5208333333333334</v>
      </c>
      <c r="AC42" s="45">
        <v>0.6458333333333334</v>
      </c>
      <c r="AD42" s="45">
        <v>0.642361111111111</v>
      </c>
      <c r="AE42" s="46">
        <f>$E$1*E42+$F$1*F42+$G$1*G42+$H$1*H42+$I$1*I42+$J$1*J42+$K$1*K42+$L$1*L42+$M$1*M42+$N$1*N42+$O$1*O42+$P$1*P42+$Q$1*Q42+$R$1*R42+$S$1*S42+$T$1*T42+$U$1*U42+$V$1*V42+$W$1*W42+$X$1*X42+$Y$1*Y42+$Z$1*Z42+$AA$1*AA42</f>
        <v>340</v>
      </c>
      <c r="AF42" s="46"/>
      <c r="AG42" s="47"/>
      <c r="AH42" s="47">
        <f>AE42-AG42</f>
        <v>340</v>
      </c>
      <c r="AI42" s="48">
        <v>1</v>
      </c>
    </row>
    <row r="43" spans="1:35" ht="15.75" customHeight="1">
      <c r="A43" s="75"/>
      <c r="B43" s="12"/>
      <c r="C43" s="18"/>
      <c r="D43" s="31"/>
      <c r="E43" s="60"/>
      <c r="F43" s="61"/>
      <c r="G43" s="61"/>
      <c r="H43" s="61"/>
      <c r="I43" s="61"/>
      <c r="J43" s="61"/>
      <c r="K43" s="62"/>
      <c r="L43" s="60"/>
      <c r="M43" s="61"/>
      <c r="N43" s="61"/>
      <c r="O43" s="61"/>
      <c r="P43" s="61"/>
      <c r="Q43" s="61"/>
      <c r="R43" s="62"/>
      <c r="S43" s="60"/>
      <c r="T43" s="61"/>
      <c r="U43" s="61"/>
      <c r="V43" s="61"/>
      <c r="W43" s="61"/>
      <c r="X43" s="61"/>
      <c r="Y43" s="61"/>
      <c r="Z43" s="61"/>
      <c r="AA43" s="62"/>
      <c r="AB43" s="8"/>
      <c r="AC43" s="8"/>
      <c r="AD43" s="8"/>
      <c r="AE43" s="9"/>
      <c r="AF43" s="17"/>
      <c r="AG43" s="20"/>
      <c r="AH43" s="11"/>
      <c r="AI43" s="21"/>
    </row>
    <row r="44" spans="1:35" ht="15.75" customHeight="1">
      <c r="A44" s="75"/>
      <c r="B44" s="77" t="s">
        <v>91</v>
      </c>
      <c r="C44" s="39" t="s">
        <v>38</v>
      </c>
      <c r="D44" s="41" t="s">
        <v>37</v>
      </c>
      <c r="E44" s="42">
        <v>1</v>
      </c>
      <c r="F44" s="43">
        <v>1</v>
      </c>
      <c r="G44" s="43">
        <v>1</v>
      </c>
      <c r="H44" s="43">
        <v>1</v>
      </c>
      <c r="I44" s="43"/>
      <c r="J44" s="43"/>
      <c r="K44" s="44"/>
      <c r="L44" s="42">
        <v>1</v>
      </c>
      <c r="M44" s="43">
        <v>1</v>
      </c>
      <c r="N44" s="43">
        <v>1</v>
      </c>
      <c r="O44" s="43">
        <v>1</v>
      </c>
      <c r="P44" s="43">
        <v>1</v>
      </c>
      <c r="Q44" s="43"/>
      <c r="R44" s="44"/>
      <c r="S44" s="42">
        <v>1</v>
      </c>
      <c r="T44" s="43">
        <v>1</v>
      </c>
      <c r="U44" s="43">
        <v>1</v>
      </c>
      <c r="V44" s="43">
        <v>1</v>
      </c>
      <c r="W44" s="43"/>
      <c r="X44" s="43">
        <v>1</v>
      </c>
      <c r="Y44" s="43">
        <v>1</v>
      </c>
      <c r="Z44" s="43"/>
      <c r="AA44" s="44"/>
      <c r="AB44" s="53">
        <v>0.5208333333333334</v>
      </c>
      <c r="AC44" s="45">
        <v>0.6458333333333334</v>
      </c>
      <c r="AD44" s="45">
        <v>0.642361111111111</v>
      </c>
      <c r="AE44" s="46">
        <f>$E$1*E44+$F$1*F44+$G$1*G44+$H$1*H44+$I$1*I44+$J$1*J44+$K$1*K44+$L$1*L44+$M$1*M44+$N$1*N44+$O$1*O44+$P$1*P44+$Q$1*Q44+$R$1*R44+$S$1*S44+$T$1*T44+$U$1*U44+$V$1*V44+$W$1*W44+$X$1*X44+$Y$1*Y44+$Z$1*Z44+$AA$1*AA44</f>
        <v>310</v>
      </c>
      <c r="AF44" s="46"/>
      <c r="AG44" s="47"/>
      <c r="AH44" s="47">
        <f>AE44-AG44</f>
        <v>310</v>
      </c>
      <c r="AI44" s="48">
        <v>1</v>
      </c>
    </row>
    <row r="45" spans="1:35" s="1" customFormat="1" ht="15.75" customHeight="1">
      <c r="A45" s="75"/>
      <c r="B45" s="78"/>
      <c r="C45" s="55" t="s">
        <v>63</v>
      </c>
      <c r="D45" s="56" t="s">
        <v>64</v>
      </c>
      <c r="E45" s="63">
        <v>1</v>
      </c>
      <c r="F45" s="64">
        <v>1</v>
      </c>
      <c r="G45" s="64">
        <v>1</v>
      </c>
      <c r="H45" s="64"/>
      <c r="I45" s="64"/>
      <c r="J45" s="64"/>
      <c r="K45" s="65"/>
      <c r="L45" s="63">
        <v>1</v>
      </c>
      <c r="M45" s="64">
        <v>1</v>
      </c>
      <c r="N45" s="64">
        <v>1</v>
      </c>
      <c r="O45" s="64">
        <v>1</v>
      </c>
      <c r="P45" s="64"/>
      <c r="Q45" s="64"/>
      <c r="R45" s="65"/>
      <c r="S45" s="63">
        <v>1</v>
      </c>
      <c r="T45" s="64">
        <v>1</v>
      </c>
      <c r="U45" s="64">
        <v>1</v>
      </c>
      <c r="V45" s="64">
        <v>1</v>
      </c>
      <c r="W45" s="64">
        <v>1</v>
      </c>
      <c r="X45" s="64">
        <v>1</v>
      </c>
      <c r="Y45" s="64">
        <v>1</v>
      </c>
      <c r="Z45" s="64"/>
      <c r="AA45" s="65"/>
      <c r="AB45" s="53">
        <v>0.5208333333333334</v>
      </c>
      <c r="AC45" s="45">
        <v>0.6458333333333334</v>
      </c>
      <c r="AD45" s="45">
        <v>0.638888888888889</v>
      </c>
      <c r="AE45" s="46">
        <f>$E$1*E45+$F$1*F45+$G$1*G45+$H$1*H45+$I$1*I45+$J$1*J45+$K$1*K45+$L$1*L45+$M$1*M45+$N$1*N45+$O$1*O45+$P$1*P45+$Q$1*Q45+$R$1*R45+$S$1*S45+$T$1*T45+$U$1*U45+$V$1*V45+$W$1*W45+$X$1*X45+$Y$1*Y45+$Z$1*Z45+$AA$1*AA45</f>
        <v>300</v>
      </c>
      <c r="AF45" s="46"/>
      <c r="AG45" s="47"/>
      <c r="AH45" s="47">
        <f>AE45-AG45</f>
        <v>300</v>
      </c>
      <c r="AI45" s="48">
        <v>2</v>
      </c>
    </row>
    <row r="46" spans="1:35" ht="15.75" customHeight="1">
      <c r="A46" s="75"/>
      <c r="B46" s="12"/>
      <c r="C46" s="18"/>
      <c r="D46" s="31"/>
      <c r="E46" s="60"/>
      <c r="F46" s="61"/>
      <c r="G46" s="61"/>
      <c r="H46" s="61"/>
      <c r="I46" s="61"/>
      <c r="J46" s="61"/>
      <c r="K46" s="62"/>
      <c r="L46" s="60"/>
      <c r="M46" s="61"/>
      <c r="N46" s="61"/>
      <c r="O46" s="61"/>
      <c r="P46" s="61"/>
      <c r="Q46" s="61"/>
      <c r="R46" s="62"/>
      <c r="S46" s="60"/>
      <c r="T46" s="61"/>
      <c r="U46" s="61"/>
      <c r="V46" s="61"/>
      <c r="W46" s="61"/>
      <c r="X46" s="61"/>
      <c r="Y46" s="61"/>
      <c r="Z46" s="61"/>
      <c r="AA46" s="62"/>
      <c r="AB46" s="8"/>
      <c r="AC46" s="8"/>
      <c r="AD46" s="8"/>
      <c r="AE46" s="9"/>
      <c r="AF46" s="17"/>
      <c r="AG46" s="20"/>
      <c r="AH46" s="11"/>
      <c r="AI46" s="21"/>
    </row>
    <row r="47" spans="1:35" s="1" customFormat="1" ht="15.75" customHeight="1">
      <c r="A47" s="75"/>
      <c r="B47" s="77" t="s">
        <v>92</v>
      </c>
      <c r="C47" s="39" t="s">
        <v>47</v>
      </c>
      <c r="D47" s="41"/>
      <c r="E47" s="42">
        <v>1</v>
      </c>
      <c r="F47" s="43">
        <v>1</v>
      </c>
      <c r="G47" s="43">
        <v>1</v>
      </c>
      <c r="H47" s="43">
        <v>1</v>
      </c>
      <c r="I47" s="43"/>
      <c r="J47" s="43"/>
      <c r="K47" s="44"/>
      <c r="L47" s="42">
        <v>1</v>
      </c>
      <c r="M47" s="43">
        <v>1</v>
      </c>
      <c r="N47" s="43">
        <v>1</v>
      </c>
      <c r="O47" s="43">
        <v>1</v>
      </c>
      <c r="P47" s="43"/>
      <c r="Q47" s="43"/>
      <c r="R47" s="44"/>
      <c r="S47" s="42">
        <v>1</v>
      </c>
      <c r="T47" s="43">
        <v>1</v>
      </c>
      <c r="U47" s="43">
        <v>1</v>
      </c>
      <c r="V47" s="43">
        <v>1</v>
      </c>
      <c r="W47" s="43">
        <v>1</v>
      </c>
      <c r="X47" s="43">
        <v>1</v>
      </c>
      <c r="Y47" s="43">
        <v>1</v>
      </c>
      <c r="Z47" s="43">
        <v>1</v>
      </c>
      <c r="AA47" s="44">
        <v>1</v>
      </c>
      <c r="AB47" s="53">
        <v>0.5208333333333334</v>
      </c>
      <c r="AC47" s="45">
        <v>0.6458333333333334</v>
      </c>
      <c r="AD47" s="45">
        <v>0.6493055555555556</v>
      </c>
      <c r="AE47" s="46">
        <f>$E$1*E47+$F$1*F47+$G$1*G47+$H$1*H47+$I$1*I47+$J$1*J47+$K$1*K47+$L$1*L47+$M$1*M47+$N$1*N47+$O$1*O47+$P$1*P47+$Q$1*Q47+$R$1*R47+$S$1*S47+$T$1*T47+$U$1*U47+$V$1*V47+$W$1*W47+$X$1*X47+$Y$1*Y47+$Z$1*Z47+$AA$1*AA47</f>
        <v>350</v>
      </c>
      <c r="AF47" s="46">
        <v>5</v>
      </c>
      <c r="AG47" s="47">
        <v>5</v>
      </c>
      <c r="AH47" s="47">
        <f>AE47-AG47</f>
        <v>345</v>
      </c>
      <c r="AI47" s="48">
        <v>1</v>
      </c>
    </row>
    <row r="48" spans="1:36" s="1" customFormat="1" ht="15.75" customHeight="1">
      <c r="A48" s="75"/>
      <c r="B48" s="82"/>
      <c r="C48" s="39" t="s">
        <v>34</v>
      </c>
      <c r="D48" s="41" t="s">
        <v>33</v>
      </c>
      <c r="E48" s="42">
        <v>1</v>
      </c>
      <c r="F48" s="43">
        <v>1</v>
      </c>
      <c r="G48" s="43">
        <v>1</v>
      </c>
      <c r="H48" s="43"/>
      <c r="I48" s="43"/>
      <c r="J48" s="43"/>
      <c r="K48" s="44"/>
      <c r="L48" s="42">
        <v>1</v>
      </c>
      <c r="M48" s="43">
        <v>1</v>
      </c>
      <c r="N48" s="43">
        <v>1</v>
      </c>
      <c r="O48" s="43"/>
      <c r="P48" s="43"/>
      <c r="Q48" s="43"/>
      <c r="R48" s="44"/>
      <c r="S48" s="42">
        <v>1</v>
      </c>
      <c r="T48" s="43">
        <v>1</v>
      </c>
      <c r="U48" s="43">
        <v>1</v>
      </c>
      <c r="V48" s="43">
        <v>1</v>
      </c>
      <c r="W48" s="43">
        <v>1</v>
      </c>
      <c r="X48" s="43">
        <v>1</v>
      </c>
      <c r="Y48" s="43">
        <v>1</v>
      </c>
      <c r="Z48" s="43">
        <v>1</v>
      </c>
      <c r="AA48" s="44">
        <v>1</v>
      </c>
      <c r="AB48" s="53">
        <v>0.5208333333333334</v>
      </c>
      <c r="AC48" s="45">
        <v>0.6458333333333334</v>
      </c>
      <c r="AD48" s="45">
        <v>0.6472222222222223</v>
      </c>
      <c r="AE48" s="46">
        <f>$E$1*E48+$F$1*F48+$G$1*G48+$H$1*H48+$I$1*I48+$J$1*J48+$K$1*K48+$L$1*L48+$M$1*M48+$N$1*N48+$O$1*O48+$P$1*P48+$Q$1*Q48+$R$1*R48+$S$1*S48+$T$1*T48+$U$1*U48+$V$1*V48+$W$1*W48+$X$1*X48+$Y$1*Y48+$Z$1*Z48+$AA$1*AA48</f>
        <v>310</v>
      </c>
      <c r="AF48" s="46">
        <v>2</v>
      </c>
      <c r="AG48" s="47">
        <v>2</v>
      </c>
      <c r="AH48" s="47">
        <f>AE48-AG48</f>
        <v>308</v>
      </c>
      <c r="AI48" s="48">
        <v>2</v>
      </c>
      <c r="AJ48" s="1" t="s">
        <v>99</v>
      </c>
    </row>
    <row r="49" spans="1:35" s="1" customFormat="1" ht="15.75" customHeight="1">
      <c r="A49" s="76"/>
      <c r="B49" s="83"/>
      <c r="C49" s="39" t="s">
        <v>78</v>
      </c>
      <c r="D49" s="41" t="s">
        <v>79</v>
      </c>
      <c r="E49" s="42"/>
      <c r="F49" s="43"/>
      <c r="G49" s="43"/>
      <c r="H49" s="43"/>
      <c r="I49" s="43"/>
      <c r="J49" s="43"/>
      <c r="K49" s="44"/>
      <c r="L49" s="42"/>
      <c r="M49" s="43"/>
      <c r="N49" s="43"/>
      <c r="O49" s="43"/>
      <c r="P49" s="43"/>
      <c r="Q49" s="43"/>
      <c r="R49" s="44"/>
      <c r="S49" s="42">
        <v>1</v>
      </c>
      <c r="T49" s="43">
        <v>1</v>
      </c>
      <c r="U49" s="43">
        <v>1</v>
      </c>
      <c r="V49" s="43">
        <v>1</v>
      </c>
      <c r="W49" s="43">
        <v>1</v>
      </c>
      <c r="X49" s="43">
        <v>1</v>
      </c>
      <c r="Y49" s="43">
        <v>1</v>
      </c>
      <c r="Z49" s="43">
        <v>1</v>
      </c>
      <c r="AA49" s="44">
        <v>1</v>
      </c>
      <c r="AB49" s="53">
        <v>0.5208333333333334</v>
      </c>
      <c r="AC49" s="45">
        <v>0.6458333333333334</v>
      </c>
      <c r="AD49" s="45">
        <v>0.6333333333333333</v>
      </c>
      <c r="AE49" s="46">
        <f>$E$1*E49+$F$1*F49+$G$1*G49+$H$1*H49+$I$1*I49+$J$1*J49+$K$1*K49+$L$1*L49+$M$1*M49+$N$1*N49+$O$1*O49+$P$1*P49+$Q$1*Q49+$R$1*R49+$S$1*S49+$T$1*T49+$U$1*U49+$V$1*V49+$W$1*W49+$X$1*X49+$Y$1*Y49+$Z$1*Z49+$AA$1*AA49</f>
        <v>170</v>
      </c>
      <c r="AF49" s="46"/>
      <c r="AG49" s="47"/>
      <c r="AH49" s="47">
        <f>AE49-AG49</f>
        <v>170</v>
      </c>
      <c r="AI49" s="48">
        <v>3</v>
      </c>
    </row>
    <row r="50" spans="1:35" ht="15.75" customHeight="1">
      <c r="A50" s="21"/>
      <c r="B50" s="12"/>
      <c r="C50" s="22" t="s">
        <v>7</v>
      </c>
      <c r="D50" s="32"/>
      <c r="E50" s="37"/>
      <c r="F50" s="25"/>
      <c r="G50" s="25"/>
      <c r="H50" s="25"/>
      <c r="I50" s="25"/>
      <c r="J50" s="25"/>
      <c r="K50" s="38"/>
      <c r="L50" s="37"/>
      <c r="M50" s="25"/>
      <c r="N50" s="25"/>
      <c r="O50" s="25"/>
      <c r="P50" s="25"/>
      <c r="Q50" s="25"/>
      <c r="R50" s="38"/>
      <c r="S50" s="37"/>
      <c r="T50" s="25"/>
      <c r="U50" s="25"/>
      <c r="V50" s="25"/>
      <c r="W50" s="25"/>
      <c r="X50" s="25"/>
      <c r="Y50" s="25"/>
      <c r="Z50" s="25"/>
      <c r="AA50" s="38"/>
      <c r="AB50" s="8"/>
      <c r="AC50" s="8"/>
      <c r="AD50" s="19"/>
      <c r="AE50" s="9"/>
      <c r="AF50" s="17"/>
      <c r="AG50" s="20"/>
      <c r="AH50" s="11"/>
      <c r="AI50" s="21"/>
    </row>
    <row r="51" spans="1:35" s="1" customFormat="1" ht="15.75" customHeight="1">
      <c r="A51" s="74" t="s">
        <v>88</v>
      </c>
      <c r="B51" s="87" t="s">
        <v>10</v>
      </c>
      <c r="C51" s="39" t="s">
        <v>13</v>
      </c>
      <c r="D51" s="41"/>
      <c r="E51" s="42"/>
      <c r="F51" s="43"/>
      <c r="G51" s="43"/>
      <c r="H51" s="43"/>
      <c r="I51" s="43"/>
      <c r="J51" s="43"/>
      <c r="K51" s="44"/>
      <c r="L51" s="42"/>
      <c r="M51" s="43"/>
      <c r="N51" s="43"/>
      <c r="O51" s="43"/>
      <c r="P51" s="43"/>
      <c r="Q51" s="43"/>
      <c r="R51" s="44"/>
      <c r="S51" s="42"/>
      <c r="T51" s="43"/>
      <c r="U51" s="43"/>
      <c r="V51" s="43"/>
      <c r="W51" s="43"/>
      <c r="X51" s="43"/>
      <c r="Y51" s="43"/>
      <c r="Z51" s="43"/>
      <c r="AA51" s="44"/>
      <c r="AB51" s="53">
        <v>0.5208333333333334</v>
      </c>
      <c r="AC51" s="45" t="s">
        <v>96</v>
      </c>
      <c r="AD51" s="49"/>
      <c r="AE51" s="46">
        <f aca="true" t="shared" si="2" ref="AE51:AE56">$E$1*E51+$F$1*F51+$G$1*G51+$H$1*H51+$I$1*I51+$J$1*J51+$K$1*K51+$L$1*L51+$M$1*M51+$N$1*N51+$O$1*O51+$P$1*P51+$Q$1*Q51+$R$1*R51+$S$1*S51+$T$1*T51+$U$1*U51+$V$1*V51+$W$1*W51+$X$1*X51+$Y$1*Y51+$Z$1*Z51+$AA$1*AA51</f>
        <v>0</v>
      </c>
      <c r="AF51" s="46"/>
      <c r="AG51" s="47"/>
      <c r="AH51" s="47">
        <f aca="true" t="shared" si="3" ref="AH51:AH56">AE51-AG51</f>
        <v>0</v>
      </c>
      <c r="AI51" s="48"/>
    </row>
    <row r="52" spans="1:35" s="1" customFormat="1" ht="15.75" customHeight="1">
      <c r="A52" s="75"/>
      <c r="B52" s="87"/>
      <c r="C52" s="39" t="s">
        <v>17</v>
      </c>
      <c r="D52" s="41"/>
      <c r="E52" s="42"/>
      <c r="F52" s="43"/>
      <c r="G52" s="43"/>
      <c r="H52" s="43"/>
      <c r="I52" s="43"/>
      <c r="J52" s="43"/>
      <c r="K52" s="44"/>
      <c r="L52" s="42"/>
      <c r="M52" s="43"/>
      <c r="N52" s="43"/>
      <c r="O52" s="43"/>
      <c r="P52" s="43"/>
      <c r="Q52" s="43"/>
      <c r="R52" s="44"/>
      <c r="S52" s="42"/>
      <c r="T52" s="43"/>
      <c r="U52" s="43"/>
      <c r="V52" s="43"/>
      <c r="W52" s="43"/>
      <c r="X52" s="43"/>
      <c r="Y52" s="43"/>
      <c r="Z52" s="43"/>
      <c r="AA52" s="44"/>
      <c r="AB52" s="53">
        <v>0.5208333333333334</v>
      </c>
      <c r="AC52" s="45" t="s">
        <v>96</v>
      </c>
      <c r="AD52" s="49"/>
      <c r="AE52" s="46">
        <f t="shared" si="2"/>
        <v>0</v>
      </c>
      <c r="AF52" s="46"/>
      <c r="AG52" s="47"/>
      <c r="AH52" s="47">
        <f t="shared" si="3"/>
        <v>0</v>
      </c>
      <c r="AI52" s="48"/>
    </row>
    <row r="53" spans="1:35" s="1" customFormat="1" ht="15.75" customHeight="1">
      <c r="A53" s="75"/>
      <c r="B53" s="87"/>
      <c r="C53" s="39" t="s">
        <v>15</v>
      </c>
      <c r="D53" s="41"/>
      <c r="E53" s="42"/>
      <c r="F53" s="43"/>
      <c r="G53" s="43"/>
      <c r="H53" s="43"/>
      <c r="I53" s="43"/>
      <c r="J53" s="43"/>
      <c r="K53" s="44"/>
      <c r="L53" s="42"/>
      <c r="M53" s="43"/>
      <c r="N53" s="43"/>
      <c r="O53" s="43"/>
      <c r="P53" s="43"/>
      <c r="Q53" s="43"/>
      <c r="R53" s="44"/>
      <c r="S53" s="42"/>
      <c r="T53" s="43"/>
      <c r="U53" s="43"/>
      <c r="V53" s="43"/>
      <c r="W53" s="43"/>
      <c r="X53" s="43"/>
      <c r="Y53" s="43"/>
      <c r="Z53" s="43"/>
      <c r="AA53" s="44"/>
      <c r="AB53" s="53">
        <v>0.5208333333333334</v>
      </c>
      <c r="AC53" s="45" t="s">
        <v>96</v>
      </c>
      <c r="AD53" s="49"/>
      <c r="AE53" s="46">
        <f t="shared" si="2"/>
        <v>0</v>
      </c>
      <c r="AF53" s="46"/>
      <c r="AG53" s="47"/>
      <c r="AH53" s="47">
        <f t="shared" si="3"/>
        <v>0</v>
      </c>
      <c r="AI53" s="48"/>
    </row>
    <row r="54" spans="1:35" s="1" customFormat="1" ht="15.75" customHeight="1">
      <c r="A54" s="75"/>
      <c r="B54" s="87"/>
      <c r="C54" s="39" t="s">
        <v>29</v>
      </c>
      <c r="D54" s="41"/>
      <c r="E54" s="42"/>
      <c r="F54" s="43"/>
      <c r="G54" s="43"/>
      <c r="H54" s="43"/>
      <c r="I54" s="43"/>
      <c r="J54" s="43"/>
      <c r="K54" s="44"/>
      <c r="L54" s="42"/>
      <c r="M54" s="43"/>
      <c r="N54" s="43"/>
      <c r="O54" s="43"/>
      <c r="P54" s="43"/>
      <c r="Q54" s="43"/>
      <c r="R54" s="44"/>
      <c r="S54" s="42"/>
      <c r="T54" s="43"/>
      <c r="U54" s="43"/>
      <c r="V54" s="43"/>
      <c r="W54" s="43"/>
      <c r="X54" s="43"/>
      <c r="Y54" s="43"/>
      <c r="Z54" s="43"/>
      <c r="AA54" s="44"/>
      <c r="AB54" s="53">
        <v>0.5208333333333334</v>
      </c>
      <c r="AC54" s="45" t="s">
        <v>96</v>
      </c>
      <c r="AD54" s="49"/>
      <c r="AE54" s="46">
        <f t="shared" si="2"/>
        <v>0</v>
      </c>
      <c r="AF54" s="46"/>
      <c r="AG54" s="47"/>
      <c r="AH54" s="47">
        <f t="shared" si="3"/>
        <v>0</v>
      </c>
      <c r="AI54" s="48"/>
    </row>
    <row r="55" spans="1:35" s="1" customFormat="1" ht="15.75" customHeight="1">
      <c r="A55" s="75"/>
      <c r="B55" s="87"/>
      <c r="C55" s="39" t="s">
        <v>16</v>
      </c>
      <c r="D55" s="41"/>
      <c r="E55" s="42"/>
      <c r="F55" s="43"/>
      <c r="G55" s="43"/>
      <c r="H55" s="43"/>
      <c r="I55" s="43"/>
      <c r="J55" s="43"/>
      <c r="K55" s="44"/>
      <c r="L55" s="42"/>
      <c r="M55" s="43"/>
      <c r="N55" s="43"/>
      <c r="O55" s="43"/>
      <c r="P55" s="43"/>
      <c r="Q55" s="43"/>
      <c r="R55" s="44"/>
      <c r="S55" s="42"/>
      <c r="T55" s="43"/>
      <c r="U55" s="43"/>
      <c r="V55" s="43"/>
      <c r="W55" s="43"/>
      <c r="X55" s="43"/>
      <c r="Y55" s="43"/>
      <c r="Z55" s="43"/>
      <c r="AA55" s="44"/>
      <c r="AB55" s="53">
        <v>0.5208333333333334</v>
      </c>
      <c r="AC55" s="45" t="s">
        <v>96</v>
      </c>
      <c r="AD55" s="49"/>
      <c r="AE55" s="46">
        <f t="shared" si="2"/>
        <v>0</v>
      </c>
      <c r="AF55" s="46"/>
      <c r="AG55" s="47"/>
      <c r="AH55" s="47">
        <f t="shared" si="3"/>
        <v>0</v>
      </c>
      <c r="AI55" s="48"/>
    </row>
    <row r="56" spans="1:35" s="1" customFormat="1" ht="15.75" customHeight="1">
      <c r="A56" s="75"/>
      <c r="B56" s="87"/>
      <c r="C56" s="39" t="s">
        <v>14</v>
      </c>
      <c r="D56" s="41"/>
      <c r="E56" s="42"/>
      <c r="F56" s="43"/>
      <c r="G56" s="43"/>
      <c r="H56" s="43"/>
      <c r="I56" s="43"/>
      <c r="J56" s="43"/>
      <c r="K56" s="44"/>
      <c r="L56" s="42"/>
      <c r="M56" s="43"/>
      <c r="N56" s="43"/>
      <c r="O56" s="43"/>
      <c r="P56" s="43"/>
      <c r="Q56" s="43"/>
      <c r="R56" s="44"/>
      <c r="S56" s="42"/>
      <c r="T56" s="43"/>
      <c r="U56" s="43"/>
      <c r="V56" s="43"/>
      <c r="W56" s="43"/>
      <c r="X56" s="43"/>
      <c r="Y56" s="43"/>
      <c r="Z56" s="43"/>
      <c r="AA56" s="44"/>
      <c r="AB56" s="53">
        <v>0.5208333333333334</v>
      </c>
      <c r="AC56" s="45" t="s">
        <v>96</v>
      </c>
      <c r="AD56" s="49"/>
      <c r="AE56" s="46">
        <f t="shared" si="2"/>
        <v>0</v>
      </c>
      <c r="AF56" s="46"/>
      <c r="AG56" s="47"/>
      <c r="AH56" s="47">
        <f t="shared" si="3"/>
        <v>0</v>
      </c>
      <c r="AI56" s="48"/>
    </row>
    <row r="57" spans="1:35" ht="15.75" customHeight="1">
      <c r="A57" s="75"/>
      <c r="B57" s="12"/>
      <c r="C57" s="22"/>
      <c r="D57" s="32"/>
      <c r="E57" s="37"/>
      <c r="F57" s="25"/>
      <c r="G57" s="25"/>
      <c r="H57" s="25"/>
      <c r="I57" s="25"/>
      <c r="J57" s="25"/>
      <c r="K57" s="38"/>
      <c r="L57" s="37"/>
      <c r="M57" s="25"/>
      <c r="N57" s="25"/>
      <c r="O57" s="25"/>
      <c r="P57" s="25"/>
      <c r="Q57" s="25"/>
      <c r="R57" s="38"/>
      <c r="S57" s="37"/>
      <c r="T57" s="25"/>
      <c r="U57" s="25"/>
      <c r="V57" s="25"/>
      <c r="W57" s="25"/>
      <c r="X57" s="25"/>
      <c r="Y57" s="25"/>
      <c r="Z57" s="25"/>
      <c r="AA57" s="38"/>
      <c r="AB57" s="54"/>
      <c r="AC57" s="8"/>
      <c r="AD57" s="19"/>
      <c r="AE57" s="9"/>
      <c r="AF57" s="17"/>
      <c r="AG57" s="20"/>
      <c r="AH57" s="11"/>
      <c r="AI57" s="21"/>
    </row>
    <row r="58" spans="1:35" s="1" customFormat="1" ht="15.75" customHeight="1">
      <c r="A58" s="75"/>
      <c r="B58" s="87" t="s">
        <v>12</v>
      </c>
      <c r="C58" s="39" t="s">
        <v>18</v>
      </c>
      <c r="D58" s="41"/>
      <c r="E58" s="42"/>
      <c r="F58" s="43"/>
      <c r="G58" s="43"/>
      <c r="H58" s="43"/>
      <c r="I58" s="43"/>
      <c r="J58" s="43"/>
      <c r="K58" s="44"/>
      <c r="L58" s="42"/>
      <c r="M58" s="43"/>
      <c r="N58" s="43"/>
      <c r="O58" s="43"/>
      <c r="P58" s="43"/>
      <c r="Q58" s="43"/>
      <c r="R58" s="44"/>
      <c r="S58" s="42"/>
      <c r="T58" s="43"/>
      <c r="U58" s="43"/>
      <c r="V58" s="43"/>
      <c r="W58" s="43"/>
      <c r="X58" s="43"/>
      <c r="Y58" s="43"/>
      <c r="Z58" s="43"/>
      <c r="AA58" s="44"/>
      <c r="AB58" s="53"/>
      <c r="AC58" s="45"/>
      <c r="AD58" s="49"/>
      <c r="AE58" s="46"/>
      <c r="AF58" s="46"/>
      <c r="AG58" s="47"/>
      <c r="AH58" s="47"/>
      <c r="AI58" s="48"/>
    </row>
    <row r="59" spans="1:35" s="1" customFormat="1" ht="15.75" customHeight="1">
      <c r="A59" s="75"/>
      <c r="B59" s="87"/>
      <c r="C59" s="39" t="s">
        <v>19</v>
      </c>
      <c r="D59" s="41"/>
      <c r="E59" s="42"/>
      <c r="F59" s="43"/>
      <c r="G59" s="43"/>
      <c r="H59" s="43"/>
      <c r="I59" s="43"/>
      <c r="J59" s="43"/>
      <c r="K59" s="44"/>
      <c r="L59" s="42"/>
      <c r="M59" s="43"/>
      <c r="N59" s="43"/>
      <c r="O59" s="43"/>
      <c r="P59" s="43"/>
      <c r="Q59" s="43"/>
      <c r="R59" s="44"/>
      <c r="S59" s="42"/>
      <c r="T59" s="43"/>
      <c r="U59" s="43"/>
      <c r="V59" s="43"/>
      <c r="W59" s="43"/>
      <c r="X59" s="43"/>
      <c r="Y59" s="43"/>
      <c r="Z59" s="43"/>
      <c r="AA59" s="44"/>
      <c r="AB59" s="53"/>
      <c r="AC59" s="45"/>
      <c r="AD59" s="49"/>
      <c r="AE59" s="46"/>
      <c r="AF59" s="46"/>
      <c r="AG59" s="47"/>
      <c r="AH59" s="47"/>
      <c r="AI59" s="48"/>
    </row>
    <row r="60" spans="1:35" s="1" customFormat="1" ht="15.75" customHeight="1">
      <c r="A60" s="76"/>
      <c r="B60" s="87"/>
      <c r="C60" s="39" t="s">
        <v>20</v>
      </c>
      <c r="D60" s="41"/>
      <c r="E60" s="42"/>
      <c r="F60" s="43"/>
      <c r="G60" s="43"/>
      <c r="H60" s="43"/>
      <c r="I60" s="43"/>
      <c r="J60" s="43"/>
      <c r="K60" s="44"/>
      <c r="L60" s="42"/>
      <c r="M60" s="43"/>
      <c r="N60" s="43"/>
      <c r="O60" s="43"/>
      <c r="P60" s="43"/>
      <c r="Q60" s="43"/>
      <c r="R60" s="44"/>
      <c r="S60" s="42"/>
      <c r="T60" s="43"/>
      <c r="U60" s="43"/>
      <c r="V60" s="43"/>
      <c r="W60" s="43"/>
      <c r="X60" s="43"/>
      <c r="Y60" s="43"/>
      <c r="Z60" s="43"/>
      <c r="AA60" s="44"/>
      <c r="AB60" s="53"/>
      <c r="AC60" s="45"/>
      <c r="AD60" s="49"/>
      <c r="AE60" s="46"/>
      <c r="AF60" s="46"/>
      <c r="AG60" s="47"/>
      <c r="AH60" s="47"/>
      <c r="AI60" s="48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</sheetData>
  <sheetProtection/>
  <mergeCells count="16">
    <mergeCell ref="L2:R2"/>
    <mergeCell ref="S2:AA2"/>
    <mergeCell ref="B58:B60"/>
    <mergeCell ref="B51:B56"/>
    <mergeCell ref="B47:B49"/>
    <mergeCell ref="B44:B45"/>
    <mergeCell ref="E2:K2"/>
    <mergeCell ref="B36:B40"/>
    <mergeCell ref="B22:B23"/>
    <mergeCell ref="A51:A60"/>
    <mergeCell ref="B29:B30"/>
    <mergeCell ref="B14:B18"/>
    <mergeCell ref="A4:A23"/>
    <mergeCell ref="A25:A32"/>
    <mergeCell ref="A34:A49"/>
    <mergeCell ref="B4:B10"/>
  </mergeCells>
  <conditionalFormatting sqref="AI1:AI65536">
    <cfRule type="cellIs" priority="9" dxfId="3" operator="equal" stopIfTrue="1">
      <formula>1</formula>
    </cfRule>
    <cfRule type="cellIs" priority="10" dxfId="4" operator="equal" stopIfTrue="1">
      <formula>2</formula>
    </cfRule>
    <cfRule type="cellIs" priority="11" dxfId="0" operator="equal" stopIfTrue="1">
      <formula>3</formula>
    </cfRule>
  </conditionalFormatting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</dc:creator>
  <cp:keywords/>
  <dc:description/>
  <cp:lastModifiedBy>Karen</cp:lastModifiedBy>
  <cp:lastPrinted>2014-06-15T15:18:15Z</cp:lastPrinted>
  <dcterms:created xsi:type="dcterms:W3CDTF">2006-01-06T08:28:21Z</dcterms:created>
  <dcterms:modified xsi:type="dcterms:W3CDTF">2014-06-22T09:35:44Z</dcterms:modified>
  <cp:category/>
  <cp:version/>
  <cp:contentType/>
  <cp:contentStatus/>
</cp:coreProperties>
</file>